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4" i="1"/>
  <c r="B26" s="1"/>
  <c r="C24" l="1"/>
  <c r="C26" s="1"/>
  <c r="D23" l="1"/>
  <c r="D6" l="1"/>
  <c r="D25" l="1"/>
  <c r="D22"/>
  <c r="D21"/>
  <c r="D24" l="1"/>
  <c r="D16" l="1"/>
  <c r="D8"/>
  <c r="D20" l="1"/>
  <c r="D19" l="1"/>
  <c r="D18"/>
  <c r="D17"/>
  <c r="D15"/>
  <c r="D14"/>
  <c r="D13"/>
  <c r="D12"/>
  <c r="D11"/>
  <c r="D10"/>
  <c r="D9"/>
  <c r="D7"/>
  <c r="D26" l="1"/>
</calcChain>
</file>

<file path=xl/sharedStrings.xml><?xml version="1.0" encoding="utf-8"?>
<sst xmlns="http://schemas.openxmlformats.org/spreadsheetml/2006/main" count="28" uniqueCount="28">
  <si>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</si>
  <si>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</si>
  <si>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</si>
  <si>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</si>
  <si>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</si>
  <si>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</si>
  <si>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</si>
  <si>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</si>
  <si>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</si>
  <si>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</si>
  <si>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</si>
  <si>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</si>
  <si>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</si>
  <si>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</si>
  <si>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</si>
  <si>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</si>
  <si>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</si>
  <si>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</si>
  <si>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</si>
  <si>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</si>
  <si>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</si>
  <si>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</si>
  <si>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</si>
  <si>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</si>
  <si>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</si>
  <si>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</si>
  <si>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Муниципальная программа "Укрепление общественного здоровья на территории
Дивеевского муниципального округа Нижегородской области
на 2022 – 2027 годы"</t>
  </si>
  <si>
    <t xml:space="preserve">        Мониторинг исполнения муниципальных программ  на 01.04.2025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</si>
</sst>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00"/>
  </numFmts>
  <fonts count="5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4" fillId="0" borderId="0" xfId="0" applyFont="1"/>
    <xf numFmtId="0" fontId="1" fillId="0" borderId="0" xfId="0" applyNumberFormat="1" applyFont="1" applyBorder="1" applyAlignment="1">
      <alignment horizontal="justify" wrapText="1"/>
    </xf>
    <xf numFmtId="165" fontId="0" fillId="0" borderId="0" xfId="0" applyNumberFormat="1"/>
    <xf numFmtId="1" fontId="4" fillId="0" borderId="0" xfId="0" applyNumberFormat="1" applyFont="1"/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justify" vertical="top" wrapText="1"/>
    </xf>
    <xf numFmtId="165" fontId="0" fillId="2" borderId="0" xfId="0" applyNumberFormat="1" applyFill="1"/>
    <xf numFmtId="0" fontId="0" fillId="2" borderId="0" xfId="0" applyFill="1"/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tabSelected="1" topLeftCell="A18" workbookViewId="0">
      <selection activeCell="C26" sqref="C26"/>
    </sheetView>
  </sheetViews>
  <sheetFormatPr defaultRowHeight="15.7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  <col min="5" max="5" width="13.28515625" customWidth="1"/>
  </cols>
  <sheetData>
    <row r="1" spans="1:5" ht="49.9" customHeight="1">
      <c r="A1" s="22" t="s">
        <v>27</v>
      </c>
      <c r="B1" s="22"/>
      <c r="C1" s="22"/>
      <c r="D1" s="22"/>
    </row>
    <row r="2" spans="1:5" ht="8.25" customHeight="1">
      <c r="A2" s="23" t="s">
        <v>25</v>
      </c>
      <c r="B2" s="23"/>
      <c r="C2" s="23"/>
      <c r="D2" s="23"/>
    </row>
    <row r="3" spans="1:5">
      <c r="A3" s="13"/>
      <c r="B3" s="14"/>
      <c r="C3" s="15"/>
      <c r="D3" s="16" t="s">
        <v>7</v>
      </c>
    </row>
    <row r="4" spans="1:5" ht="14.45" customHeight="1">
      <c r="A4" s="24" t="s">
        <v>4</v>
      </c>
      <c r="B4" s="27" t="s">
        <v>0</v>
      </c>
      <c r="C4" s="27" t="s">
        <v>1</v>
      </c>
      <c r="D4" s="27" t="s">
        <v>2</v>
      </c>
    </row>
    <row r="5" spans="1:5" ht="56.45" customHeight="1">
      <c r="A5" s="24"/>
      <c r="B5" s="28"/>
      <c r="C5" s="28"/>
      <c r="D5" s="28"/>
    </row>
    <row r="6" spans="1:5" ht="65.45" customHeight="1">
      <c r="A6" s="9" t="s">
        <v>9</v>
      </c>
      <c r="B6" s="17">
        <v>28436987.219999999</v>
      </c>
      <c r="C6" s="17">
        <v>2834430.13</v>
      </c>
      <c r="D6" s="18">
        <f>SUM(C6/B6*100)</f>
        <v>9.967406561291833</v>
      </c>
      <c r="E6" s="7"/>
    </row>
    <row r="7" spans="1:5" ht="69.75" customHeight="1">
      <c r="A7" s="10" t="s">
        <v>10</v>
      </c>
      <c r="B7" s="17">
        <v>6888176.3399999999</v>
      </c>
      <c r="C7" s="17">
        <v>0</v>
      </c>
      <c r="D7" s="18">
        <f t="shared" ref="D7:D19" si="0">SUM(C7/B7*100)</f>
        <v>0</v>
      </c>
      <c r="E7" s="7"/>
    </row>
    <row r="8" spans="1:5" ht="55.15" customHeight="1">
      <c r="A8" s="10" t="s">
        <v>11</v>
      </c>
      <c r="B8" s="17">
        <v>40530083.289999999</v>
      </c>
      <c r="C8" s="17">
        <v>2634167.2200000002</v>
      </c>
      <c r="D8" s="18">
        <f t="shared" si="0"/>
        <v>6.4992889384215244</v>
      </c>
      <c r="E8" s="7"/>
    </row>
    <row r="9" spans="1:5" s="12" customFormat="1" ht="52.5" customHeight="1">
      <c r="A9" s="10" t="s">
        <v>12</v>
      </c>
      <c r="B9" s="17">
        <v>891541083.58000004</v>
      </c>
      <c r="C9" s="17">
        <v>145194708.12</v>
      </c>
      <c r="D9" s="18">
        <f t="shared" si="0"/>
        <v>16.285812375237708</v>
      </c>
      <c r="E9" s="11"/>
    </row>
    <row r="10" spans="1:5" s="12" customFormat="1" ht="48.6" customHeight="1">
      <c r="A10" s="10" t="s">
        <v>13</v>
      </c>
      <c r="B10" s="17">
        <v>5855337.4199999999</v>
      </c>
      <c r="C10" s="17">
        <v>1261107.28</v>
      </c>
      <c r="D10" s="18">
        <f t="shared" si="0"/>
        <v>21.537738810618364</v>
      </c>
      <c r="E10" s="11"/>
    </row>
    <row r="11" spans="1:5" s="12" customFormat="1" ht="58.9" customHeight="1">
      <c r="A11" s="10" t="s">
        <v>14</v>
      </c>
      <c r="B11" s="17">
        <v>17672030</v>
      </c>
      <c r="C11" s="17">
        <v>3263146.02</v>
      </c>
      <c r="D11" s="18">
        <f t="shared" si="0"/>
        <v>18.465032144015147</v>
      </c>
      <c r="E11" s="11"/>
    </row>
    <row r="12" spans="1:5" s="12" customFormat="1" ht="53.45" customHeight="1">
      <c r="A12" s="10" t="s">
        <v>15</v>
      </c>
      <c r="B12" s="17">
        <v>157304571.72</v>
      </c>
      <c r="C12" s="17">
        <v>40771646.560000002</v>
      </c>
      <c r="D12" s="18">
        <f t="shared" si="0"/>
        <v>25.918920292140641</v>
      </c>
      <c r="E12" s="11"/>
    </row>
    <row r="13" spans="1:5" ht="57" customHeight="1">
      <c r="A13" s="10" t="s">
        <v>24</v>
      </c>
      <c r="B13" s="17">
        <v>2007000</v>
      </c>
      <c r="C13" s="17">
        <v>342750</v>
      </c>
      <c r="D13" s="18">
        <f t="shared" si="0"/>
        <v>17.077727952167415</v>
      </c>
      <c r="E13" s="7"/>
    </row>
    <row r="14" spans="1:5" ht="68.25" customHeight="1">
      <c r="A14" s="10" t="s">
        <v>16</v>
      </c>
      <c r="B14" s="17">
        <v>5387900</v>
      </c>
      <c r="C14" s="17">
        <v>1301507.99</v>
      </c>
      <c r="D14" s="18">
        <f t="shared" si="0"/>
        <v>24.156127433694017</v>
      </c>
      <c r="E14" s="7"/>
    </row>
    <row r="15" spans="1:5" ht="55.9" customHeight="1">
      <c r="A15" s="10" t="s">
        <v>17</v>
      </c>
      <c r="B15" s="17">
        <v>2000000</v>
      </c>
      <c r="C15" s="17">
        <v>476730.48</v>
      </c>
      <c r="D15" s="18">
        <f t="shared" si="0"/>
        <v>23.836523999999997</v>
      </c>
      <c r="E15" s="7"/>
    </row>
    <row r="16" spans="1:5" ht="55.9" customHeight="1">
      <c r="A16" s="10" t="s">
        <v>18</v>
      </c>
      <c r="B16" s="17">
        <v>200000</v>
      </c>
      <c r="C16" s="17">
        <v>0</v>
      </c>
      <c r="D16" s="18">
        <f t="shared" si="0"/>
        <v>0</v>
      </c>
      <c r="E16" s="7"/>
    </row>
    <row r="17" spans="1:5" ht="54" customHeight="1">
      <c r="A17" s="10" t="s">
        <v>19</v>
      </c>
      <c r="B17" s="17">
        <v>25357445.27</v>
      </c>
      <c r="C17" s="17">
        <v>2110926.46</v>
      </c>
      <c r="D17" s="18">
        <f t="shared" si="0"/>
        <v>8.3246811243142247</v>
      </c>
      <c r="E17" s="7"/>
    </row>
    <row r="18" spans="1:5" ht="47.45" customHeight="1">
      <c r="A18" s="10" t="s">
        <v>20</v>
      </c>
      <c r="B18" s="17">
        <v>59978670.140000001</v>
      </c>
      <c r="C18" s="17">
        <v>1419903.37</v>
      </c>
      <c r="D18" s="18">
        <f t="shared" si="0"/>
        <v>2.3673472030735496</v>
      </c>
      <c r="E18" s="7"/>
    </row>
    <row r="19" spans="1:5" ht="78" customHeight="1">
      <c r="A19" s="10" t="s">
        <v>21</v>
      </c>
      <c r="B19" s="17">
        <v>40583166.880000003</v>
      </c>
      <c r="C19" s="17">
        <v>9326167.5500000007</v>
      </c>
      <c r="D19" s="18">
        <f t="shared" si="0"/>
        <v>22.980383905416897</v>
      </c>
      <c r="E19" s="7"/>
    </row>
    <row r="20" spans="1:5" ht="66" customHeight="1">
      <c r="A20" s="10" t="s">
        <v>22</v>
      </c>
      <c r="B20" s="17">
        <v>20000</v>
      </c>
      <c r="C20" s="17">
        <v>0</v>
      </c>
      <c r="D20" s="18">
        <f t="shared" ref="D20" si="1">SUM(C20/B20*100)</f>
        <v>0</v>
      </c>
      <c r="E20" s="7"/>
    </row>
    <row r="21" spans="1:5" ht="54" customHeight="1">
      <c r="A21" s="10" t="s">
        <v>23</v>
      </c>
      <c r="B21" s="17">
        <v>100000</v>
      </c>
      <c r="C21" s="17">
        <v>23900</v>
      </c>
      <c r="D21" s="18">
        <f t="shared" ref="D21:D26" si="2">SUM(C21/B21*100)</f>
        <v>23.9</v>
      </c>
      <c r="E21" s="7"/>
    </row>
    <row r="22" spans="1:5" ht="54" customHeight="1">
      <c r="A22" s="10" t="s">
        <v>8</v>
      </c>
      <c r="B22" s="17">
        <v>78107886.629999995</v>
      </c>
      <c r="C22" s="17">
        <v>7629057.3399999999</v>
      </c>
      <c r="D22" s="18">
        <f t="shared" si="2"/>
        <v>9.7673329405763241</v>
      </c>
      <c r="E22" s="7"/>
    </row>
    <row r="23" spans="1:5" ht="83.25" customHeight="1">
      <c r="A23" s="10" t="s">
        <v>26</v>
      </c>
      <c r="B23" s="17">
        <v>40000</v>
      </c>
      <c r="C23" s="17">
        <v>0</v>
      </c>
      <c r="D23" s="18">
        <f t="shared" si="2"/>
        <v>0</v>
      </c>
      <c r="E23" s="7"/>
    </row>
    <row r="24" spans="1:5" s="5" customFormat="1">
      <c r="A24" s="2" t="s">
        <v>5</v>
      </c>
      <c r="B24" s="19">
        <f>SUM(B6:B23)</f>
        <v>1362010338.4900002</v>
      </c>
      <c r="C24" s="19">
        <f>SUM(C6:C23)</f>
        <v>218590148.52000004</v>
      </c>
      <c r="D24" s="20">
        <f t="shared" si="2"/>
        <v>16.049081445471341</v>
      </c>
      <c r="E24" s="8"/>
    </row>
    <row r="25" spans="1:5" s="5" customFormat="1">
      <c r="A25" s="2" t="s">
        <v>6</v>
      </c>
      <c r="B25" s="19">
        <v>132917661.45999999</v>
      </c>
      <c r="C25" s="19">
        <v>24610977.559999999</v>
      </c>
      <c r="D25" s="20">
        <f t="shared" si="2"/>
        <v>18.515957390212122</v>
      </c>
    </row>
    <row r="26" spans="1:5">
      <c r="A26" s="2" t="s">
        <v>3</v>
      </c>
      <c r="B26" s="19">
        <f>SUM(B24:B25)</f>
        <v>1494927999.9500003</v>
      </c>
      <c r="C26" s="19">
        <f>C24+C25</f>
        <v>243201126.08000004</v>
      </c>
      <c r="D26" s="21">
        <f t="shared" si="2"/>
        <v>16.268417347734086</v>
      </c>
    </row>
    <row r="27" spans="1:5">
      <c r="A27" s="6"/>
      <c r="B27" s="3"/>
      <c r="C27" s="3"/>
      <c r="D27" s="3"/>
    </row>
    <row r="28" spans="1:5">
      <c r="A28" s="6"/>
      <c r="B28" s="4"/>
      <c r="C28" s="3"/>
      <c r="D28" s="3"/>
    </row>
    <row r="29" spans="1:5">
      <c r="A29" s="25"/>
      <c r="B29" s="26"/>
      <c r="C29" s="26"/>
      <c r="D29" s="26"/>
    </row>
  </sheetData>
  <mergeCells count="7">
    <mergeCell ref="A1:D1"/>
    <mergeCell ref="A2:D2"/>
    <mergeCell ref="A4:A5"/>
    <mergeCell ref="A29:D29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2025-04-08T06:41:57Z</dcterms:modified>
</cp:coreProperties>
</file>