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875"/>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2" i="1" l="1"/>
  <c r="T15" i="1" l="1"/>
  <c r="S15" i="1"/>
  <c r="M140" i="1"/>
  <c r="S140" i="1"/>
  <c r="P140" i="1" l="1"/>
  <c r="P94" i="1"/>
  <c r="P120" i="1"/>
  <c r="R120" i="1"/>
  <c r="S120" i="1"/>
  <c r="T120" i="1"/>
  <c r="U120" i="1"/>
  <c r="V120" i="1"/>
  <c r="W120" i="1"/>
  <c r="X120" i="1"/>
  <c r="Q120" i="1"/>
  <c r="N120" i="1" l="1"/>
  <c r="O120" i="1"/>
  <c r="M120" i="1"/>
  <c r="X94" i="1"/>
  <c r="O94" i="1"/>
  <c r="N94" i="1"/>
  <c r="M94" i="1"/>
  <c r="O93" i="1" l="1"/>
  <c r="D54" i="2"/>
  <c r="E54" i="2"/>
  <c r="M93" i="1" l="1"/>
  <c r="Q94" i="1"/>
  <c r="R94" i="1"/>
  <c r="S94" i="1"/>
  <c r="T94" i="1"/>
  <c r="U94" i="1"/>
  <c r="V94" i="1"/>
  <c r="W94" i="1"/>
  <c r="O15" i="1" l="1"/>
  <c r="M15" i="1" l="1"/>
  <c r="O140" i="1" l="1"/>
  <c r="N93" i="1" l="1"/>
  <c r="N140" i="1" l="1"/>
  <c r="M62" i="1" l="1"/>
  <c r="N62" i="1"/>
  <c r="Q140" i="1" l="1"/>
  <c r="R140" i="1"/>
  <c r="T140" i="1"/>
  <c r="U140" i="1"/>
  <c r="V140" i="1"/>
  <c r="W140" i="1"/>
  <c r="X140" i="1"/>
  <c r="M78" i="1" l="1"/>
  <c r="M146" i="1" s="1"/>
  <c r="N78" i="1"/>
  <c r="O78" i="1"/>
  <c r="P78" i="1"/>
  <c r="N15" i="1"/>
  <c r="O62" i="1"/>
  <c r="O146" i="1" s="1"/>
  <c r="N146" i="1" l="1"/>
  <c r="P15" i="1" l="1"/>
  <c r="Q15" i="1"/>
  <c r="R78" i="1" l="1"/>
  <c r="S78" i="1"/>
  <c r="T78" i="1"/>
  <c r="U78" i="1"/>
  <c r="V78" i="1"/>
  <c r="W78" i="1"/>
  <c r="X78" i="1"/>
  <c r="Q78" i="1"/>
  <c r="R62" i="1"/>
  <c r="S62" i="1"/>
  <c r="S146" i="1" s="1"/>
  <c r="T62" i="1"/>
  <c r="U62" i="1"/>
  <c r="V62" i="1"/>
  <c r="W62" i="1"/>
  <c r="X62" i="1"/>
  <c r="Q62" i="1"/>
  <c r="V15" i="1"/>
  <c r="W15" i="1"/>
  <c r="Q93" i="1"/>
  <c r="Q146" i="1" l="1"/>
  <c r="R93" i="1"/>
  <c r="P93" i="1" s="1"/>
  <c r="P146" i="1" s="1"/>
  <c r="S93" i="1"/>
  <c r="T93" i="1"/>
  <c r="T146" i="1" s="1"/>
  <c r="U93" i="1"/>
  <c r="V93" i="1"/>
  <c r="V146" i="1" s="1"/>
  <c r="W93" i="1"/>
  <c r="W146" i="1" s="1"/>
  <c r="X93" i="1"/>
</calcChain>
</file>

<file path=xl/sharedStrings.xml><?xml version="1.0" encoding="utf-8"?>
<sst xmlns="http://schemas.openxmlformats.org/spreadsheetml/2006/main" count="517" uniqueCount="340">
  <si>
    <t>РАСХОДНЫХ ОБЯЗАТЕЛЬСТВ БЮДЖЕТА ДИВЕЕВСКОГО МУНИЦИПАЛЬНОГО</t>
  </si>
  <si>
    <t>ОКРУГА (РЕЕСТР РАСХОДНЫХ ОБЯЗАТЕЛЬСТВ СУБЪЕКТА</t>
  </si>
  <si>
    <t>БЮДЖЕТНОГО ПЛАНИРОВАНИЯ БЮДЖЕТА ОКРУГА)</t>
  </si>
  <si>
    <t>Единица измерения: тыс. руб.</t>
  </si>
  <si>
    <t>(с точностью до первого десятичного знака)</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</si>
  <si>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</si>
  <si>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 договоры, соглашения)</t>
  </si>
  <si>
    <t>Код расхода по БК</t>
  </si>
  <si>
    <t>Объем средств на исполнение расходного обязательства</t>
  </si>
  <si>
    <t>Российской Федерации</t>
  </si>
  <si>
    <t>субъекта Российской Федерации</t>
  </si>
  <si>
    <t>органа местного самоуправления</t>
  </si>
  <si>
    <t>Наименование, номер и дата</t>
  </si>
  <si>
    <t>Номер статьи (подстатьи), пункта (подпункта)</t>
  </si>
  <si>
    <t>Дата вступления в силу и срок действия</t>
  </si>
  <si>
    <t>раздел</t>
  </si>
  <si>
    <t>подраздел</t>
  </si>
  <si>
    <t>план</t>
  </si>
  <si>
    <t>факт</t>
  </si>
  <si>
    <t>Всего</t>
  </si>
  <si>
    <t>БДО</t>
  </si>
  <si>
    <t>БПО</t>
  </si>
  <si>
    <t>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</si>
  <si>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x</t>
  </si>
  <si>
    <t>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</si>
  <si>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1.2 установление, изменение и отмена местных налогов и сборов муниципального округа</t>
  </si>
  <si>
    <t>1.3 владение, пользование и распоряжение имуществом, находящимся в муниципальной собственности муниципального округа</t>
  </si>
  <si>
    <t>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</si>
  <si>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1.5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муниципального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</si>
  <si>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1.6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</si>
  <si>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1.7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</si>
  <si>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1.8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</si>
  <si>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1.9 участие в предупреждении и ликвидации последствий чрезвычайных ситуаций в границах муниципального округа</t>
  </si>
  <si>
    <t>1.10 организация охраны общественного порядка на территории муниципального округа муниципальной милицией</t>
  </si>
  <si>
    <t>1.11 обеспечение первичных мер пожарной безопасности в границах муниципального округа</t>
  </si>
  <si>
    <t>1.12 организация мероприятий по охране окружающей среды в границах муниципального округа</t>
  </si>
  <si>
    <t>1.13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</si>
  <si>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1.14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</si>
  <si>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</si>
  <si>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1.16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</si>
  <si>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1.17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организаций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</si>
  <si>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1.18 создание условий для обеспечения жителей муниципального округа услугами связи, общественного питания, торговли и бытового обслуживания</t>
  </si>
  <si>
    <t>1.19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</si>
  <si>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1.20 создание условий для организации досуга и обеспечения жителей муниципального округа услугами организаций культуры</t>
  </si>
  <si>
    <t>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</si>
  <si>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1.22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</si>
  <si>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1.23 обеспечение условий для развития на территории муниципального округа физической культуры, школьного спорта и массового спорта</t>
  </si>
  <si>
    <t>1.24 организация проведения официальных физкультурно-оздоровительных и спортивных мероприятий муниципального округа</t>
  </si>
  <si>
    <t>1.25 создание условий для массового отдыха жителей муниципального округа и организация обустройства мест массового отдыха населения</t>
  </si>
  <si>
    <t>1.26 организация ритуальных услуг и содержание мест захоронения</t>
  </si>
  <si>
    <t>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</si>
  <si>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1.28 утверждение правил благоустройства территории муниципального округа, осуществление контроля за их соблюдением</t>
  </si>
  <si>
    <t>1.29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</si>
  <si>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1.30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</si>
  <si>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r>
      <t xml:space="preserve">1.31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разрешений на строительство (за исключением случаев,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осмотров зданий, сооружений и выдача рекомендаций об устранении выявленных в ходе таких осмотров нарушений</t>
    </r>
  </si>
  <si>
    <t>1.32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N 38-ФЗ "О рекламе"</t>
  </si>
  <si>
    <t>1.33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</si>
  <si>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1.34 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</si>
  <si>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1.35 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</si>
  <si>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1.36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</si>
  <si>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1.37 осуществление мероприятий по обеспечению безопасности людей на водных объектах, охране их жизни и здоровья</t>
  </si>
  <si>
    <t>1.38 создание условий для расширения рынка сельскохозяйственной продукции, сырья и продовольствия</t>
  </si>
  <si>
    <t>1.39 содействие развитию малого и среднего предпринимательства</t>
  </si>
  <si>
    <t>1.40 оказание поддержки социально ориентированным некоммерческим организациям, благотворительной деятельности и добровольчеству</t>
  </si>
  <si>
    <t>1.41 организация и осуществление мероприятий по работе с детьми и молодежью в муниципальном округе</t>
  </si>
  <si>
    <t>1.42 оказание поддержки гражданам и их объединениям, участвующим в охране общественного порядка, создание условий для деятельности народных дружин</t>
  </si>
  <si>
    <t>1.43 осуществление мер по противодействию коррупции в границах муниципального округа</t>
  </si>
  <si>
    <t>1.44 организация в соответствии с Федеральным законом от 24 июля 2007 г. N 221-ФЗ "О государственном кадастре недвижимости" выполнения комплексных кадастровых работ и утверждение карты-плана территории</t>
  </si>
  <si>
    <t>……..</t>
  </si>
  <si>
    <t>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</si>
  <si>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</si>
  <si>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</si>
  <si>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</si>
  <si>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</si>
  <si>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2.5 создание муниципальных предприятий</t>
  </si>
  <si>
    <t>2.6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</si>
  <si>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2.7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</si>
  <si>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2.8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</si>
  <si>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2.9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</si>
  <si>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2.10 предоставление доплаты за выслугу лет к трудовой пенсии муниципальным служащим за счет средств местного бюджета</t>
  </si>
  <si>
    <t>2.12 Расходы на реализацию иных общегородских вопросов (общегородские мероприятия)</t>
  </si>
  <si>
    <t>……</t>
  </si>
  <si>
    <t>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</si>
  <si>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3.1 по перечню, предусмотренному Федеральным законом от 6 октября 2003 г. N 131-ФЗ "Об общих принципах организации местного самоуправления в Российской Федерации", всего</t>
  </si>
  <si>
    <t>3.1.1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</si>
  <si>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3.1.2 осуществление мероприятий по отлову и содержанию безнадзорных животных, обитающих на территории муниципального округа</t>
  </si>
  <si>
    <t>3.1.3 осуществление мероприятий в сфере профилактики правонарушений, предусмотренных Федеральным законом от 23 июня 2016 г. N 182-ФЗ "Об основах системы профилактики правонарушений в Российской Федерации"</t>
  </si>
  <si>
    <t>3.1.4 Прочие обязательства муниципального округа</t>
  </si>
  <si>
    <t>3.2 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</si>
  <si>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3.2.1 организация проведения оплачиваемых общественных работ и временного трудоустройства несовершеннолетних в возрасте от 14 до 18 лет в свободное от учебы время</t>
  </si>
  <si>
    <t>3.2.2 Дополнительные меры социальной поддержки</t>
  </si>
  <si>
    <t>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</si>
  <si>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3.3.1 Дополнительные меры социальной поддержки</t>
  </si>
  <si>
    <t>………</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</si>
  <si>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</si>
  <si>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3.4.1 Прочие вопросы, не отнесенные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</si>
  <si>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t>
  </si>
  <si>
    <t>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</si>
  <si>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4.1 за счет субвенций, предоставленных из федерального бюджета, всего</t>
  </si>
  <si>
    <t>4.1.1 на государственную регистрацию актов гражданского состояния</t>
  </si>
  <si>
    <t>4.1.2 по составлению списков кандидатов в присяжные заседатели</t>
  </si>
  <si>
    <t>4.1.3 на осуществление воинского учета на территориях, на которых отсутствуют структурные подразделения военных комиссариатов</t>
  </si>
  <si>
    <t>4.1.4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</si>
  <si>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4.1.5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</si>
  <si>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r>
      <t xml:space="preserve">4.1.6 на осуществление полномочий по обеспечению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 N 714 "Об обеспечении жильем ветеранов Великой Отечественной войны 1941 - 1945 годов"</t>
    </r>
  </si>
  <si>
    <r>
      <t xml:space="preserve">4.1.7 на осуществление полномочий по обеспечению жильем отдельных категорий граждан, установленных Федеральными законами от 12 января 1995 г. </t>
    </r>
    <r>
      <rPr>
        <sz val="10"/>
        <color rgb="FF0000FF"/>
        <rFont val="Times New Roman"/>
        <family val="1"/>
        <charset val="204"/>
      </rPr>
      <t>N 5-ФЗ</t>
    </r>
    <r>
      <rPr>
        <sz val="10"/>
        <color theme="1"/>
        <rFont val="Times New Roman"/>
        <family val="1"/>
        <charset val="204"/>
      </rPr>
      <t xml:space="preserve"> "О ветеранах" и от 24 ноября 1995 г. </t>
    </r>
    <r>
      <rPr>
        <sz val="10"/>
        <color rgb="FF0000FF"/>
        <rFont val="Times New Roman"/>
        <family val="1"/>
        <charset val="204"/>
      </rPr>
      <t>N 181-ФЗ</t>
    </r>
    <r>
      <rPr>
        <sz val="10"/>
        <color theme="1"/>
        <rFont val="Times New Roman"/>
        <family val="1"/>
        <charset val="204"/>
      </rPr>
      <t xml:space="preserve"> "О социальной защите инвалидов в Российской Федерации"</t>
    </r>
  </si>
  <si>
    <t>4.1.8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</si>
  <si>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r>
      <t xml:space="preserve">4.1.9 на обеспечение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года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года N 714 "Об обеспечении жильем ветеранов Великой Отечественной войны 1941 - 1945 годов"</t>
    </r>
  </si>
  <si>
    <t>4.1.10 на обеспечение жильем отдельных категорий граждан, установленных Федеральным законом от 12 января 1995 года N 5-ФЗ "О ветеранах"</t>
  </si>
  <si>
    <t>4.1.11 на обеспечение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</si>
  <si>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4.1.12 на оказание несвязанной поддержки сельскохозяйственным товаропроизводителям в области растениеводства за счет средств федерального бюджета</t>
  </si>
  <si>
    <t>4.1.13 на возмещение части затрат сельхозтоваропроизводителей на 1 килограмм реализованного и (или) отгруженного на собственную переработку молока за счет средств федерального бюджета</t>
  </si>
  <si>
    <t>4.1.14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за счет средств федерального бюджета</t>
  </si>
  <si>
    <t>4.1.15 на возмещение части процентной ставки по долгосрочным, среднесрочным и краткосрочным кредитам, взятым малыми формами хозяйствования, за счет средств федерального бюджета</t>
  </si>
  <si>
    <t>4.1.16 на возмещение части затрат на приобретение элитных семян за счет средств федерального бюджета</t>
  </si>
  <si>
    <t>4.1.19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</si>
  <si>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t>
  </si>
  <si>
    <t>4.2 за счет субвенций, предоставленных из бюджета субъекта Российской Федерации, всего</t>
  </si>
  <si>
    <t>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</si>
  <si>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</si>
  <si>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4.2.3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</si>
  <si>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4.2.4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</si>
  <si>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4.2.5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</si>
  <si>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4.2.6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</si>
  <si>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4.2.7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</si>
  <si>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4.2.8 на организацию и осуществление деятельности по опеке и попечительству</t>
  </si>
  <si>
    <t>4.2.9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</si>
  <si>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4.2.11 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</si>
  <si>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4.2.12 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t>
  </si>
  <si>
    <t>5. 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</si>
  <si>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5.1 по предоставлению субсидий бюджету субъекта Российской Федерации, всего</t>
  </si>
  <si>
    <t>5.2 по предоставлению иных межбюджетных трансфертов, всего</t>
  </si>
  <si>
    <t>6. Условно утвержденные расходы на первый и второй годы планового периода в соответствии с решением о местном бюджете муниципального округа</t>
  </si>
  <si>
    <t>Наименование субъекта бюджетного планирования (для реестра расходных обязательств субъекта бюджетного планирования бюджета округа) _Дивеевского муниципального округа____</t>
  </si>
  <si>
    <t>4.1.20.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</si>
  <si>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4.2.13.беспечение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</si>
  <si>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4.2.14.обеспечение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</si>
  <si>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2.13 Расходы в области социальной политики( в том числе фонд поддержки территорий)</t>
  </si>
  <si>
    <t xml:space="preserve">Итого расходных обязательств </t>
  </si>
  <si>
    <t>01</t>
  </si>
  <si>
    <t>02</t>
  </si>
  <si>
    <t>06</t>
  </si>
  <si>
    <t>05</t>
  </si>
  <si>
    <t>04</t>
  </si>
  <si>
    <t>02                         02</t>
  </si>
  <si>
    <t xml:space="preserve">  04                                                                          05 </t>
  </si>
  <si>
    <t>09</t>
  </si>
  <si>
    <t>04               04</t>
  </si>
  <si>
    <t>09                    12</t>
  </si>
  <si>
    <t>08</t>
  </si>
  <si>
    <t>03</t>
  </si>
  <si>
    <t>07</t>
  </si>
  <si>
    <t>12</t>
  </si>
  <si>
    <t>08            08</t>
  </si>
  <si>
    <t>01              04</t>
  </si>
  <si>
    <t>11</t>
  </si>
  <si>
    <t>10</t>
  </si>
  <si>
    <t>04                03                     03</t>
  </si>
  <si>
    <t>10                 14                     10</t>
  </si>
  <si>
    <t>01              01            01             04</t>
  </si>
  <si>
    <t>02              03               04             12</t>
  </si>
  <si>
    <t>13</t>
  </si>
  <si>
    <t>01             08</t>
  </si>
  <si>
    <t>13                   04</t>
  </si>
  <si>
    <t>04            01            07</t>
  </si>
  <si>
    <t>05              04              02</t>
  </si>
  <si>
    <t>01                     05</t>
  </si>
  <si>
    <t>04                 05</t>
  </si>
  <si>
    <t>07                  10</t>
  </si>
  <si>
    <t>02                   04</t>
  </si>
  <si>
    <t>07                    07</t>
  </si>
  <si>
    <t>4.1.21.на исполнение полномочий по финансовому обеспечению выплат ежемесячного денежного вознаграждения за классное руководство педагогическии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</si>
  <si>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2.11 Расходы за счет резервного фонда ( в том числе из резервного фонда Правительства НО)</t>
  </si>
  <si>
    <t xml:space="preserve"> 13                01                         03               04</t>
  </si>
  <si>
    <t xml:space="preserve">01              04               05            05 </t>
  </si>
  <si>
    <t>13                 12                 01                  03</t>
  </si>
  <si>
    <t>01                 05                     10              10</t>
  </si>
  <si>
    <t xml:space="preserve"> 05</t>
  </si>
  <si>
    <t>1)Федеральный закон от 06.10.2003 № 131-ФЗ "Об общих принципах организации местного самоуправления в Российской Федерации"                               2)Бюджетный кодекс  Российсской Федерации от 31.07.1998 №145-ФЗ</t>
  </si>
  <si>
    <t>ст. 15, п. 1.пп1</t>
  </si>
  <si>
    <t>1)01.01.2006 не установлен                2)01.01.2000 не установлен</t>
  </si>
  <si>
    <t>1)ст.14п.2,3, ; 2)полностью</t>
  </si>
  <si>
    <t>Федеральный закон от 06.10.2003 № 131-ФЗ "Об общих принципах организации местного самоуправления в Российской Федерации"</t>
  </si>
  <si>
    <t>ст. 19, п. 5</t>
  </si>
  <si>
    <t>06.10.2003,
не установлен</t>
  </si>
  <si>
    <t>1) Закон Нижегородской области от 08.04.2008 № 37-З "Об основах регулирования градостроительной деятельности на территории Нижегородской области"                                                2) Постановление Правительства Нижегородской области от 15.02.2006 № 46 "О мерах по реализации Закона Нижегородской области от 13.12.2005 № 192-З "О регулировании земельных отношений Нижегородской области"</t>
  </si>
  <si>
    <t>1) в целом                                                      2) в целом</t>
  </si>
  <si>
    <t>1) 08.04.2008, не установлен                                     2) 15.02.2006, не установлен</t>
  </si>
  <si>
    <t>1)полностью; 2) полностью</t>
  </si>
  <si>
    <t>1) Бюджетный кодекс Российской Федерации от 31.07.1998 N 145-ФЗ;
2) Федеральный закон от 06.10.2003 N 131-ФЗ "Об общих принципах организации местного самоуправления в Российской Федерации".</t>
  </si>
  <si>
    <t>1) статья 139;
2) статья 6.</t>
  </si>
  <si>
    <t>1) 01.01.2000, не установлен;
2) 08.10.2003, не установлен.</t>
  </si>
  <si>
    <t>1) Закон Нижегородской области от 06.12.2011 N 177-З "О межбюджетных отношениях в Нижегородской области";
2)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</si>
  <si>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10;
2) в целом.</t>
  </si>
  <si>
    <t>1) 09.12.2011, не установлен;
2) 25.12.2013, не установлен.</t>
  </si>
  <si>
    <t xml:space="preserve">1) Бюджетный кодекс Российской Федерации от 31.07.1998 N 145-ФЗ; 
2) Федеральный закон от 08.11.2007 N257-ФЗ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</si>
  <si>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1) статья 139;
2) глава 1 статья 4, глава 2 статья 12.</t>
  </si>
  <si>
    <t>1) 01.01.2000, не установлен;
2) 14.11.2007, не установлен.</t>
  </si>
  <si>
    <t>1)Закон Нижегородской области от 06.12.2011 N 177-З "О межбюджетных отношениях в Нижегородской области"; 
2)Закон Нижегородской области от 09.08.2011 N110-З "О дорожном фонде Нижегородской области"; 
3)Закон Нижегородской области от 04.12.2008 N 157-З "Об автомобильных дорогах и дорожной деятельности в Нижегородской области";      
4)Постановление Правительства Нижегородской области от 30.11.2011 N 978 "Об утверждении порядка формирования и использования бюджетных ассигнований дорожного фонда Нижегородской области"          5)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</si>
  <si>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5, статья10, пункт1;   
2)статья 2, пункт 3, подпункт 1;
3) в целом; 
4) в целом.               5) в целом</t>
  </si>
  <si>
    <t>1) 06.12.2011, не установлен;
2) 01.01.2012, не установлен; 
3) 23.12.2008, не установлен;
4) 01.01.2012, не установлен.       5) 25.12.2013, не установлен.</t>
  </si>
  <si>
    <t>полностью</t>
  </si>
  <si>
    <t>1) Федеральный закон от 06.10.03 №131-ФЗ подп.11 п.1 ст.15;                                                                                                                                                      2) Закон РФ от 10.07.92г. №3266-1 "Об образовании" п.6.2, 6.3 ст.29;</t>
  </si>
  <si>
    <t xml:space="preserve">1) 06.10.03;                                                                                                                                                                                                                       2) 10.07.92;                </t>
  </si>
  <si>
    <t xml:space="preserve">1) не установлен;  
2) не установлен;                                                                                                                                                                                                 </t>
  </si>
  <si>
    <t>1)Постановление Правительства Нижегородской области от 15.10.2008 № 468 "Об оплате труда работников государственных образовательных учреждений Нижегородской области"                                           2)Постановление Правительства Нижегородской области от 25.03.2009 № 149 "Об  организации отдыха, оздоровления и занятости детей и молодежи Нижегородской области"</t>
  </si>
  <si>
    <t xml:space="preserve">1)полностью    2)полностью    </t>
  </si>
  <si>
    <t>1)01.04.2009, не установлен 2)25.03.2009, не установлен</t>
  </si>
  <si>
    <t>1)полностью2)полностью</t>
  </si>
  <si>
    <t>1) Федеральный закон от 06.10.2003 № 131-ФЗ "Об общих принципах организации местного самоуправления в Российской Федерации"
2) Федеральный закон от 29.12.1994 № 78-ФЗ "О библиотечном деле"
3) Постановление Правительства Российской Федерации от 08.12.2005 № 740 "О федеральной целевой программе "Культура России (2006 - 2010 годы)"</t>
  </si>
  <si>
    <t>1) ст. 15, п. 1, п.п. 19
2) ст. 4, п. 1
3) п. 1</t>
  </si>
  <si>
    <t>1) 01.01.2006, не установлен
2) 29.12.1994, не установлен
3) 01.01.2006-31.12.2010</t>
  </si>
  <si>
    <t>1)Закон Нижегородской области от 01.11.2008 № 147-З "О библиотечном деле в Нижегородской области"                                                                            2)Постановление Правительства Нижегородской области от 15.10.2008 № 464 "Об оплате труда работников государственных  учреждений культуры в Нижегородской области"                                              3)Постановление Правительства Нижегородской области от 17.02.2012 № 83 "О предоставлении иных межбюджетных трансфертов из областного бюджета бюджетам муниципальных районов и городских округов Нижегородской области на комплектование книжных фондов библиотек муниципальных образований"</t>
  </si>
  <si>
    <t>1) ст.6, п.2        2) в целом              3) п.2 утвержденного Порядка</t>
  </si>
  <si>
    <t>1)01.01.2009, не установлен 2)01.04.2009, не установлен   3)17.02.2012,   не установлен</t>
  </si>
  <si>
    <t>1) ст. 15, п. 1, п.п. 19
2) ст. 4, п. 1
3) п. 1                                             4) ст. 34, п. 9</t>
  </si>
  <si>
    <t xml:space="preserve">1)Постановление Правительства Нижегородской области от 15.10.2008 № 464 "Об оплате труда работников государственных  учреждений культуры в Нижегородской области"    </t>
  </si>
  <si>
    <t>1) в целом</t>
  </si>
  <si>
    <t>1)01.04.2009,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</si>
  <si>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3) Федеральный закон от 25.09.1997 № 126-ФЗ "О финансовых основах местного самоуправления в Российской Федерации"</t>
  </si>
  <si>
    <t>1) ст. 34, п. 9               
2) ст. 22, п. 2
3) ст. 5, п. 2</t>
  </si>
  <si>
    <t>1) 01.01.2006, не установлен                            
2) 02.03.2007, не установлен
3) 25.09.1997, не установлен</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</si>
  <si>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</si>
  <si>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1) ст. 38, абз, 1
2) ст. 6</t>
  </si>
  <si>
    <t>1) 03.08.2007, не установлен
2) 10.10.2003, не установлен</t>
  </si>
  <si>
    <t>Постановление Правительства Нижегородской области от 11.04.2013 N 218 (ред. от 01.10.2015) "Об утверждении перечня государственных услуг, оказываемых на базе многофункциональных центров предоставления государственных и муниципальных услуг органами исполнительной власти Нижегородской области, территориальными отделениями государственных внебюджетных фондов, расположенными на территории Нижегородской области"</t>
  </si>
  <si>
    <t>ст.15</t>
  </si>
  <si>
    <t xml:space="preserve">полностью     </t>
  </si>
  <si>
    <t xml:space="preserve">1) Федеральный закон от 06.10.2003 № 131-ФЗ "Об общих принципах организации местного самоуправления в Российской Федерации"          </t>
  </si>
  <si>
    <t xml:space="preserve">1) ст. 34, п. 9                  </t>
  </si>
  <si>
    <t xml:space="preserve">1) ст. 34, п. 9  </t>
  </si>
  <si>
    <t>1)Постановление Правительства Нижегородской области от 30.04.2014г. № 300 "Об утверждении государственной программы "Информационное общество Нижегородской области".                                      2) Постановление Правительство Нижегородской области от 19.05.2006 года № 176 " О порядке оказания финансовойподдержки средствам массовой информации  Нижегородской области"</t>
  </si>
  <si>
    <t>Постановление Правительства РФ от 10.07.2014 N 635 (ред. от 04.08.2015) "О некоторых вопросах, связанных с установлением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 (вместе с "Правилами установления, выплаты и возобновления выплаты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t>
  </si>
  <si>
    <t>п.13</t>
  </si>
  <si>
    <t xml:space="preserve"> 10.07.2014 </t>
  </si>
  <si>
    <t>1.Закон Нижегородской области от 03.08.2004 №99-З "О муниципальной службе в Нижегородской области"                                         2.Закон Нижегородской области от 24.06.2003 N 48-З (ред. от 01.12.2014) "О пенсии за выслугу лет лицам, замещавшим государственные должности Нижегородской области и должности государственной гражданской службы Нижегородской области, и пенсии за умершего (погибшего) родителя, замещавшего государственную должность Нижегородской области либо должность государственной гражданской службы Нижегородской области" (принят постановлением ЗС НО от 10.06.2003 N 531-III)</t>
  </si>
  <si>
    <t>1.ст 27                  2.ст.7</t>
  </si>
  <si>
    <t>1.03.08.2004  не установлен        2.24.06.2003 не установлен</t>
  </si>
  <si>
    <t>ст.27</t>
  </si>
  <si>
    <t xml:space="preserve">1)Федеральный закон от 06.10.2003 № 131-ФЗ "Об общих принципах организации местного самоуправления в Российской Федерации"                          2.Жилищный кодекс Российсской Федерации от 29.12.2004 №188-ФЗ              </t>
  </si>
  <si>
    <t>1) ст.16.1, п.2                2. ст.154.п.2</t>
  </si>
  <si>
    <t>1) 01.01.2006, не установлен     2.01.03.2005  не установлен</t>
  </si>
  <si>
    <t>1) Закон Нижегородской области от 07.09.2007 № 123-3 "О жилищной политике в Нижегородской области"                                 2) Постановление Правительства Нижегородской области от 29.09.2016 № 667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2017 год"</t>
  </si>
  <si>
    <t>1) ст.30                            2)п.1</t>
  </si>
  <si>
    <t>1) 30.09.2007, не установлен                                 2) 29.09.2016, не установлен</t>
  </si>
  <si>
    <t>ст. 15, п. 7</t>
  </si>
  <si>
    <t xml:space="preserve">
1) Закон Нижегородской области от 04.01.1996 N 17-З "О защите населения и территорий Нижегородской области от чрезвычайных ситуаций природного и техногенного характера";
 2) Постановление Правительства Нижегородской области от 29.12.2010 N 960 "Об оплате труда работников Государственного казенного учреждения Нижегородской области "Управление по делам гражданской обороны, чрезвычайным ситуациям и пожарной безопасности Нижегородской области";
3) Постановление Правительства Нижегородской области от 07.08.2013  N525 "О создании системы обеспечения вызова экстренных оперативных служб по единому номеру "112" в Нижегородской области".
</t>
  </si>
  <si>
    <t xml:space="preserve">
1) в целом;
2) пункты 8,9 Положения;
3) статья 9, статья 24.</t>
  </si>
  <si>
    <t xml:space="preserve">
1) 24.01.1996, не установлен;
2) 01.01.2011, не установлен;
3) 07.08.2013 - 31.12.2017.</t>
  </si>
  <si>
    <t xml:space="preserve">1) Федеральный закон от 06.10.2003 № 131-ФЗ "Об общих принципах организации местного самоуправления в РФ".                                                                       2) Федеральный закон от 29.04.1999 № 80-ФЗ "О физической культуре и спорте в РФ"                                                           3) Постановление Правительства РФ от 11.01.2006 № 7 "О федеральной целевой программе "Развитие физической культуры и спорта в РФ на 2006-2015 годы".                                                   </t>
  </si>
  <si>
    <t>1) ст.14,п.1,п.п.15                     2) ст.9,п.3                          3_п.5                        4)п.4</t>
  </si>
  <si>
    <t xml:space="preserve">1) 0.10.12006,не установлен                        2) 29.04.19999,не установлен            3) 01.01.2006-31.12.2015                    </t>
  </si>
  <si>
    <t xml:space="preserve">1)Закон Нижегородской области от 11.06.2009 № 76-З "О физической культуре и спорте в Нижегородской области"  </t>
  </si>
  <si>
    <t>1)ст.14,п.1, пп.2</t>
  </si>
  <si>
    <t>1)11.06.2009,  не установлен</t>
  </si>
  <si>
    <t>4.1.18 на возмещени производителям зерновых культур части затрат на производство и реализацию зерновых культур за счет федерального бюджета</t>
  </si>
  <si>
    <t>4.2.10 на  на проведение ремонта жилых помещений,собственниками которых являются дети-сироты и дети,оставшиеся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</si>
  <si>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04            01            </t>
  </si>
  <si>
    <t xml:space="preserve">05              04              </t>
  </si>
  <si>
    <t>1.45 Полномочия в рамках реализации мероприятий,связанных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короновирусной инфекции</t>
  </si>
  <si>
    <t>03                04                          04</t>
  </si>
  <si>
    <t>09               08                12</t>
  </si>
  <si>
    <t>5.2 по предоставлению  дотаций на выравнивание бюджетной обеспеченности сельских поселений, всего</t>
  </si>
  <si>
    <t xml:space="preserve">1) Федеральный закон от 06.10.2003 № 131-ФЗ "Об общих принципах организации местного самоуправления в РФ".    </t>
  </si>
  <si>
    <t>Постановление Правительства Нижегородской области от 17.04.2017 № 226"О распределении субсидий на реализацию проекта по поддержке местных инициатив"</t>
  </si>
  <si>
    <t>Постановление Правительства РФ от 15.05.2020 № 681 "Об утверждении Правил предоставления в 2020 году иных межбюджетных трансфертов из федерального бюджета бюджетам субъектов Российской Федерации, источником финансового обеспечения которых являются бюджетные ассигнования резервного фонда Правительства Российской Федерации, в целях софинансирования расходных обязательств субъектов Российской Федерации, возникающих при осуществлении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</si>
  <si>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 xml:space="preserve">Федеральный закон от 06.10.2003 № 131-ФЗ "Об общих принципах организации местного самоуправления в РФ".    </t>
  </si>
  <si>
    <t>Закон Нижегородской области от 05.12.2008 № 171-З (ред. от 05.03.2019) «О развитии малого и среднего предпринимательства в Нижегородской области»</t>
  </si>
  <si>
    <t>1) Федеральный закон от 24.06.1998 № 89-ФЗ "Об отходах производства и потребления" 
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3) Федеральный Закон от 06.10.2003 №131-ФЗ "Об общих принципах организации органов местного самоуправления в Российской федерации"</t>
  </si>
  <si>
    <t>1) ст. 6 
2) п.3.1 ст.26.3
3) ст.16 п.24</t>
  </si>
  <si>
    <t>1) 24.06.1998, не установлен
2) 18.10.1999, не установлен
3) 01.01.2017 , не установлен</t>
  </si>
  <si>
    <t xml:space="preserve">1) Закон Нижегородской области от 23.11.2001 № 226-З "Об отходах производства и потребления" </t>
  </si>
  <si>
    <t xml:space="preserve">1) ст. 6 </t>
  </si>
  <si>
    <t xml:space="preserve">1) 26.12.2001, не установлена
</t>
  </si>
  <si>
    <t>1) Федеральный закон от 06.10.2003 N 131-ФЗ "Об общих принципах организации местного самоуправления в Российской Федерации"
2) Федеральный закон от 28 марта 1998 года №53-ФЗ «О воинской обязанности и военной службе»</t>
  </si>
  <si>
    <t>1) ст.19
2) ст.8</t>
  </si>
  <si>
    <t xml:space="preserve">1) 06.10.2003- не установлена
2) 28.03.1998-не установлена
</t>
  </si>
  <si>
    <t>Закон Нижегородской области от 05.10.2007 N 140-З ""О наделении органов местного самоуправления муниципальных районов Нижегородской области отдельными государственными полномочиями по расчету и предоставлению субвенций бюджетам поселений, входящих в состав муниципальных районов Нижегородской области, на осуществление полномочий по первичному воинскому учету на территориях, где отсутствуют военные комиссариаты"</t>
  </si>
  <si>
    <t>в целом</t>
  </si>
  <si>
    <t>05.10.2007, не установлена</t>
  </si>
  <si>
    <t>4.1.17.на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</si>
  <si>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плановый 20_26_ год</t>
  </si>
  <si>
    <t>4.2.15.на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сельской местности)</t>
  </si>
  <si>
    <t>4.2.16.на возмещение части затрат на приобретение оборудования и техники</t>
  </si>
  <si>
    <t xml:space="preserve">4.1.22 на стимулирование увеличения производства картофеля и овощей </t>
  </si>
  <si>
    <t xml:space="preserve">4.2.17 на стимулирование увеличения производства картофеля и овощей </t>
  </si>
  <si>
    <t>01.04.2021 не установлен</t>
  </si>
  <si>
    <t>отчетный 2023 год</t>
  </si>
  <si>
    <t>текущий 2024 год (уточненный план)</t>
  </si>
  <si>
    <t>очередной 20_25_ год</t>
  </si>
  <si>
    <t>плановый 20_27_ год</t>
  </si>
  <si>
    <t>ПРЕДВАРИТЕЛЬНЫЙ  РЕЕСТР</t>
  </si>
  <si>
    <t>1)Решение СД  №41 от 08.10.2020 года  "Об утверждении Положения о бюджетном процессе в Дивеевском муниципальном округе Нижегородской области";2) Постановление администрации Дивеевского муниципального округа №421 от 05.04.2021г. Об утверждении МП " Управление муниципальными финансами Дивеевского муниципального округа НО</t>
  </si>
  <si>
    <t>1)Решение  СД от 25.03.2021  г №47  "Об утверждении Положения о порядке управления и распоряжения муниципальным имуществом Дивеевского муниципального округа Нижегородской области" 2) 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t>
  </si>
  <si>
    <t>1)01.04.2021 не установлен   2)12.03.2021 не установлен</t>
  </si>
  <si>
    <t>Постановление администрации Дивеевского округа  №288 от 17.03.2021 Об утверждении МП " Развитие транспортной системы Дивеевского муниципального округа НО"</t>
  </si>
  <si>
    <t>1) 08.10.2020 не установлен; 2) 05.04.2021 не установлен.</t>
  </si>
  <si>
    <t>1)25.03.2021 не установлен  2)02.06..2021 не установлен</t>
  </si>
  <si>
    <t>17.03.2021 не установлен</t>
  </si>
  <si>
    <t xml:space="preserve">1)02.06..2021г.не установлен  2)30.03.2021г. не установлен </t>
  </si>
  <si>
    <t>1)17.03.2021 не установлен</t>
  </si>
  <si>
    <t>1)28.08.2013 не установлен 2) 18.02.2021 не установлен.</t>
  </si>
  <si>
    <t>1)Постановление администрации Дивеевского района Нижегородской области от 28.08.2013 года №1057 О создании единой дежурно-диспетчерской службы 2)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</si>
  <si>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1)05.08.2022 не установлен  2)07.06.2021 не установлен</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</si>
  <si>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</si>
  <si>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  3)  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</si>
  <si>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1)05.08.2022 не установлен  2)07.06.2021 не установлен 3) 01.02.2023 не установлен</t>
  </si>
  <si>
    <t>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</si>
  <si>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01.02.2023 не установлен</t>
  </si>
  <si>
    <t>1)31.03.2021 не установлен 2)13.10.2022 не установлен</t>
  </si>
  <si>
    <t>1)Постановление администрации Дивеевского муниципального округа №394 от 31.03.2021г  Об утверждении МП "Развитие физической культуры и спорта Дивеевского муницпального округа НО "  2)Постановление администрации Дивеевского муниципального округа №1368 т 13.10.2022г   Об утверждении МП "Укрепление общественного здоровья на территории Дивеевского муниципального округа НО"</t>
  </si>
  <si>
    <t>1)01.04.2021 не установлен 2) 12.03.2021 не установлен 3) 12.03.2021 не установлен</t>
  </si>
  <si>
    <t>1)Постановление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№164 от 14.01.2021г. Об утверждении МП "Формирование комфортной городской среды на территории Дивеевского муниципального округа НО"  3)Постановление администрации Дивеевского муниципального округа № 264 от 12.03.2021г. Об утверждении МП "Обеспечение населения Дивеевского муниципального округа НО качественными услугами в сфере ЖКХ"</t>
  </si>
  <si>
    <t xml:space="preserve">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t>
  </si>
  <si>
    <t>1)Постановление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 2)Постановление администрации Дивеевского муниципального округа  №385 от 30.03.2021г. Об утверждении МП "Обеспечение жильем молодых семей в Дивеевском муниципальном округе НО"</t>
  </si>
  <si>
    <t>1) 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 264 от 12.03.2021г. Об утвержении МП "Обеспечение населения Дивеевского муниципального округа НО качественными услугами в сфере ЖКХ"</t>
  </si>
  <si>
    <t xml:space="preserve">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</si>
  <si>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18.02.2021 не установлен</t>
  </si>
  <si>
    <t>20.01.2022 не установлен</t>
  </si>
  <si>
    <t xml:space="preserve"> Постановление администрации Дивеевского муниципального округа  № 84 от 20.01.2022г. Об утверждении МП "Развитие агропромышленного комплекса Дивеевского муниципального округа НО"</t>
  </si>
  <si>
    <t>13.041.2021 не установлен</t>
  </si>
  <si>
    <t xml:space="preserve"> Постановление администрации Дивеевского муниципального округа  № 498 от 13.04.2021г. Об утверждении МП "Развитие предпринимательствав Дивеевском муниципальном округе НО"</t>
  </si>
  <si>
    <t>1)Постановление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        2)Постановление администрации Дивеевского муниципального района Нижегородской области от 20.01.2017 г. N 36 "О создании Муниципального казенного учреждения "Центр хозяйственного обслуживания</t>
  </si>
  <si>
    <t>1)01.02.2023 не установлен  2) 20.01.2017 не установлен</t>
  </si>
  <si>
    <t>Постановление администрации Дивеевского муниципального округа №721 от 28.05.2021г. Об утверждении МП "Информационное общество и внедрение современных информационных технологий в Дивеевском муниципальном округе"</t>
  </si>
  <si>
    <t>28.05.2021г. не установлен</t>
  </si>
  <si>
    <t>1) 25.03.2021 не установлен  2) 19.07.2021   не установлен</t>
  </si>
  <si>
    <t>1)Решение СД  №63 от 25.03.2021 Об утверждениии  Положения о пенсии за выслугу лет, лицам, замещавшим муниципальные должности и должности муниципальной службы в Дивеевском муниципальном округе  НО        2)  Решение СД № 99 от 19.07.2021 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Дивеевского муниципального округа НО, а так же пенсии за умершего (погибшего)родителя, замещавшего муниципальнцую должность Дивеевского муниципального округа НО либо должность муниципальной службы Дивеевского муниципального округа НО</t>
  </si>
  <si>
    <t>1)26.02.2021 не установлен 2) 19.12.2023г.</t>
  </si>
  <si>
    <t xml:space="preserve">1)Решение СД № 40 от 26.02.2021 О денежном содержании  муниципальных служащих администрации Дивеевского муниципального округа НО           2) Решение СД № 77 от 19.12.2023 О бюджете Дивеевского муниципального округа Нижегородской области на 2024 год и на плановый период 2025 и 2026 годов </t>
  </si>
  <si>
    <t>01                   09</t>
  </si>
  <si>
    <t>4.1.23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ФБ</t>
  </si>
  <si>
    <t>4.1.24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</si>
  <si>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4.2.18  по осуществлению выплат, 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</si>
  <si>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10                        10</t>
  </si>
  <si>
    <t>03                      06</t>
  </si>
  <si>
    <t>05                       05</t>
  </si>
  <si>
    <t>03                       01</t>
  </si>
  <si>
    <t xml:space="preserve">4.2.19 на поддержку мясного скотоводства </t>
  </si>
  <si>
    <t>2.14.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</si>
</sst>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0"/>
      <color theme="1"/>
      <name val="Times New Roman"/>
      <family val="1"/>
      <charset val="204"/>
    </font>
    <font>
      <sz val="10"/>
      <color rgb="FF0000FF"/>
      <name val="Times New Roman"/>
      <family val="1"/>
      <charset val="204"/>
    </font>
    <font>
      <u/>
      <sz val="11"/>
      <color theme="10"/>
      <name val="Calibri"/>
      <family val="2"/>
      <charset val="204"/>
      <scheme val="minor"/>
    </font>
    <font>
      <b/>
      <sz val="10"/>
      <color theme="1"/>
      <name val="Times New Roman"/>
      <family val="1"/>
      <charset val="204"/>
    </font>
    <font>
      <sz val="10"/>
      <name val="Times New Roman"/>
      <family val="1"/>
      <charset val="204"/>
    </font>
    <font>
      <sz val="11"/>
      <name val="Times New Roman"/>
      <family val="1"/>
      <charset val="204"/>
    </font>
    <font>
      <sz val="11"/>
      <color theme="1"/>
      <name val="Times New Roman"/>
      <family val="1"/>
      <charset val="204"/>
    </font>
    <font>
      <sz val="10"/>
      <name val="Arial"/>
      <family val="2"/>
      <charset val="204"/>
    </font>
    <font>
      <sz val="7"/>
      <name val="Times New Roman"/>
      <family val="1"/>
      <charset val="204"/>
    </font>
    <font>
      <sz val="10"/>
      <name val="Helv"/>
    </font>
    <font>
      <sz val="7"/>
      <color indexed="8"/>
      <name val="Times New Roman"/>
      <family val="1"/>
      <charset val="204"/>
    </font>
    <font>
      <sz val="8"/>
      <color theme="1"/>
      <name val="Times New Roman"/>
      <family val="1"/>
      <charset val="204"/>
    </font>
    <font>
      <sz val="8"/>
      <name val="Times New Roman"/>
      <family val="1"/>
      <charset val="204"/>
    </font>
    <font>
      <b/>
      <sz val="12"/>
      <color theme="1"/>
      <name val="Times New Roman"/>
      <family val="1"/>
      <charset val="204"/>
    </font>
    <font>
      <sz val="9"/>
      <color theme="1"/>
      <name val="Times New Roman"/>
      <family val="1"/>
      <charset val="204"/>
    </font>
    <font>
      <sz val="10"/>
      <name val="Arial Cyr"/>
    </font>
    <font>
      <b/>
      <sz val="11"/>
      <color theme="1"/>
      <name val="Calibri"/>
      <family val="2"/>
      <charset val="204"/>
      <scheme val="minor"/>
    </font>
    <font>
      <sz val="7"/>
      <color theme="1"/>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0" fontId="10" fillId="0" borderId="0"/>
  </cellStyleXfs>
  <cellXfs count="88">
    <xf numFmtId="0" fontId="0" fillId="0" borderId="0" xfId="0"/>
    <xf numFmtId="0" fontId="1" fillId="0" borderId="0" xfId="0" applyFont="1" applyAlignment="1">
      <alignment horizontal="justify" vertical="center"/>
    </xf>
    <xf numFmtId="0" fontId="1" fillId="0" borderId="0" xfId="0" applyFont="1" applyAlignment="1">
      <alignment vertical="center"/>
    </xf>
    <xf numFmtId="4" fontId="0" fillId="0" borderId="0" xfId="0" applyNumberFormat="1"/>
    <xf numFmtId="4" fontId="0" fillId="0" borderId="0" xfId="0" applyNumberFormat="1" applyAlignment="1">
      <alignment horizontal="right"/>
    </xf>
    <xf numFmtId="0" fontId="0" fillId="0" borderId="0" xfId="0" applyAlignment="1">
      <alignment horizontal="center"/>
    </xf>
    <xf numFmtId="0" fontId="9" fillId="3" borderId="1" xfId="2" applyFont="1" applyFill="1" applyBorder="1" applyAlignment="1">
      <alignment vertical="top" wrapText="1"/>
    </xf>
    <xf numFmtId="0"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center" wrapText="1" shrinkToFit="1"/>
      <protection locked="0"/>
    </xf>
    <xf numFmtId="0" fontId="11" fillId="3" borderId="1" xfId="3"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164" fontId="12" fillId="3" borderId="1" xfId="0" applyNumberFormat="1" applyFont="1" applyFill="1" applyBorder="1" applyAlignment="1" applyProtection="1">
      <alignment horizontal="left" vertical="top" wrapText="1"/>
      <protection locked="0"/>
    </xf>
    <xf numFmtId="0" fontId="12" fillId="3" borderId="1" xfId="0" applyNumberFormat="1" applyFont="1" applyFill="1" applyBorder="1" applyAlignment="1" applyProtection="1">
      <alignment horizontal="left" vertical="top" wrapText="1" shrinkToFit="1"/>
      <protection locked="0"/>
    </xf>
    <xf numFmtId="0" fontId="13" fillId="3" borderId="1" xfId="0" applyFont="1" applyFill="1" applyBorder="1" applyAlignment="1">
      <alignment vertical="top" wrapText="1"/>
    </xf>
    <xf numFmtId="14" fontId="13"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pplyProtection="1">
      <alignment horizontal="left" vertical="top" wrapText="1"/>
    </xf>
    <xf numFmtId="14" fontId="12" fillId="3" borderId="1" xfId="0" applyNumberFormat="1" applyFont="1" applyFill="1" applyBorder="1" applyAlignment="1" applyProtection="1">
      <alignment horizontal="left" vertical="top" wrapText="1"/>
    </xf>
    <xf numFmtId="0" fontId="9" fillId="3" borderId="1" xfId="0" applyNumberFormat="1" applyFont="1" applyFill="1" applyBorder="1" applyAlignment="1">
      <alignment vertical="top" wrapText="1"/>
    </xf>
    <xf numFmtId="2" fontId="9" fillId="3" borderId="1" xfId="0" applyNumberFormat="1" applyFont="1" applyFill="1" applyBorder="1" applyAlignment="1">
      <alignment vertical="top" wrapText="1"/>
    </xf>
    <xf numFmtId="164" fontId="9" fillId="3" borderId="1" xfId="0" applyNumberFormat="1" applyFont="1" applyFill="1" applyBorder="1" applyAlignment="1">
      <alignment vertical="top" wrapText="1"/>
    </xf>
    <xf numFmtId="0" fontId="9" fillId="3" borderId="1" xfId="2" applyFont="1" applyFill="1" applyBorder="1" applyAlignment="1">
      <alignment horizontal="left" vertical="center" wrapText="1"/>
    </xf>
    <xf numFmtId="14" fontId="9" fillId="3" borderId="1" xfId="3" applyNumberFormat="1" applyFont="1" applyFill="1" applyBorder="1" applyAlignment="1" applyProtection="1">
      <alignment horizontal="center" vertical="center" wrapText="1" shrinkToFit="1"/>
      <protection locked="0"/>
    </xf>
    <xf numFmtId="0" fontId="9" fillId="3" borderId="1" xfId="0"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pplyProtection="1">
      <alignment horizontal="left" vertical="top" wrapText="1"/>
    </xf>
    <xf numFmtId="4" fontId="16" fillId="0" borderId="0" xfId="0" applyNumberFormat="1" applyFont="1" applyFill="1" applyBorder="1" applyAlignment="1" applyProtection="1">
      <alignment horizontal="right" vertical="center" wrapText="1"/>
    </xf>
    <xf numFmtId="0" fontId="0" fillId="3" borderId="0" xfId="0" applyFill="1"/>
    <xf numFmtId="0" fontId="9"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horizontal="left" vertical="center" wrapText="1" shrinkToFit="1"/>
      <protection locked="0"/>
    </xf>
    <xf numFmtId="49" fontId="13" fillId="3" borderId="1" xfId="0" applyNumberFormat="1" applyFont="1" applyFill="1" applyBorder="1" applyAlignment="1" applyProtection="1">
      <alignment vertical="center" wrapText="1" shrinkToFit="1"/>
      <protection locked="0"/>
    </xf>
    <xf numFmtId="4" fontId="0" fillId="3" borderId="0" xfId="0" applyNumberFormat="1" applyFill="1"/>
    <xf numFmtId="14"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vertical="top" wrapText="1" shrinkToFit="1"/>
      <protection locked="0"/>
    </xf>
    <xf numFmtId="0" fontId="11" fillId="3" borderId="1" xfId="0" applyNumberFormat="1" applyFont="1" applyFill="1" applyBorder="1" applyAlignment="1" applyProtection="1">
      <alignment horizontal="left" vertical="top" wrapText="1" shrinkToFit="1"/>
      <protection locked="0"/>
    </xf>
    <xf numFmtId="14" fontId="9" fillId="3" borderId="1" xfId="3" applyNumberFormat="1" applyFont="1" applyFill="1" applyBorder="1" applyAlignment="1" applyProtection="1">
      <alignment horizontal="left" vertical="center" wrapText="1" shrinkToFit="1"/>
      <protection locked="0"/>
    </xf>
    <xf numFmtId="0" fontId="13" fillId="3" borderId="1" xfId="0" applyFont="1" applyFill="1" applyBorder="1" applyAlignment="1">
      <alignment vertical="center" wrapText="1"/>
    </xf>
    <xf numFmtId="14" fontId="9" fillId="3" borderId="1" xfId="3" applyNumberFormat="1" applyFont="1" applyFill="1" applyBorder="1" applyAlignment="1" applyProtection="1">
      <alignment horizontal="left" vertical="top" wrapText="1" shrinkToFit="1"/>
      <protection locked="0"/>
    </xf>
    <xf numFmtId="0" fontId="17" fillId="3" borderId="0" xfId="0" applyFont="1" applyFill="1"/>
    <xf numFmtId="0" fontId="1" fillId="0" borderId="1" xfId="0" applyFont="1" applyBorder="1" applyAlignment="1">
      <alignment horizontal="center" vertical="center" textRotation="90" wrapText="1"/>
    </xf>
    <xf numFmtId="4" fontId="1" fillId="0" borderId="1" xfId="0" applyNumberFormat="1" applyFont="1" applyBorder="1" applyAlignment="1">
      <alignment horizontal="center" vertical="center" textRotation="90"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justify"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vertical="center" wrapText="1"/>
    </xf>
    <xf numFmtId="0" fontId="1"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5" fillId="3" borderId="1" xfId="0" applyFont="1" applyFill="1" applyBorder="1" applyAlignment="1">
      <alignment vertical="center" wrapText="1"/>
    </xf>
    <xf numFmtId="0" fontId="3" fillId="3" borderId="1" xfId="1" applyNumberFormat="1" applyFill="1" applyBorder="1" applyAlignment="1">
      <alignment horizontal="justify" vertical="center" wrapText="1"/>
    </xf>
    <xf numFmtId="0"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49"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3" fillId="0" borderId="1" xfId="1" applyNumberFormat="1" applyBorder="1" applyAlignment="1">
      <alignment horizontal="justify" vertical="center" wrapText="1"/>
    </xf>
    <xf numFmtId="0" fontId="1" fillId="0" borderId="1" xfId="0" applyNumberFormat="1" applyFont="1" applyBorder="1" applyAlignment="1">
      <alignment horizontal="justify" vertical="center" wrapText="1"/>
    </xf>
    <xf numFmtId="0" fontId="14" fillId="4" borderId="1" xfId="0" applyNumberFormat="1" applyFont="1" applyFill="1" applyBorder="1" applyAlignment="1">
      <alignment horizontal="justify" vertical="center" wrapText="1"/>
    </xf>
    <xf numFmtId="0" fontId="1" fillId="4" borderId="1" xfId="0" applyFont="1" applyFill="1" applyBorder="1" applyAlignment="1">
      <alignment vertical="center" wrapText="1"/>
    </xf>
    <xf numFmtId="49" fontId="1" fillId="4" borderId="1" xfId="0" applyNumberFormat="1" applyFont="1" applyFill="1" applyBorder="1" applyAlignment="1">
      <alignment horizontal="center" vertical="center" wrapText="1"/>
    </xf>
    <xf numFmtId="4" fontId="14" fillId="4" borderId="1" xfId="0" applyNumberFormat="1" applyFont="1" applyFill="1" applyBorder="1" applyAlignment="1">
      <alignment vertical="center" wrapText="1"/>
    </xf>
    <xf numFmtId="0" fontId="5" fillId="3" borderId="1" xfId="1" applyNumberFormat="1" applyFont="1" applyFill="1" applyBorder="1" applyAlignment="1">
      <alignment horizontal="justify" vertical="center" wrapText="1"/>
    </xf>
    <xf numFmtId="0" fontId="14" fillId="4" borderId="1" xfId="0" applyFont="1" applyFill="1" applyBorder="1" applyAlignment="1">
      <alignment vertical="center" wrapText="1"/>
    </xf>
    <xf numFmtId="49" fontId="14" fillId="4" borderId="1" xfId="0" applyNumberFormat="1" applyFont="1" applyFill="1" applyBorder="1" applyAlignment="1">
      <alignment horizontal="center" vertical="center" wrapText="1"/>
    </xf>
    <xf numFmtId="0" fontId="6" fillId="3" borderId="1" xfId="1" applyNumberFormat="1" applyFont="1" applyFill="1" applyBorder="1" applyAlignment="1">
      <alignment horizontal="justify" vertical="center" wrapText="1"/>
    </xf>
    <xf numFmtId="0" fontId="7" fillId="3" borderId="1" xfId="1" applyNumberFormat="1" applyFont="1" applyFill="1" applyBorder="1" applyAlignment="1">
      <alignment horizontal="justify" vertical="center" wrapText="1"/>
    </xf>
    <xf numFmtId="0" fontId="4" fillId="3" borderId="1" xfId="0" applyFont="1" applyFill="1" applyBorder="1" applyAlignment="1">
      <alignment horizontal="justify" vertical="center"/>
    </xf>
    <xf numFmtId="0" fontId="17" fillId="3" borderId="1" xfId="0" applyFont="1" applyFill="1" applyBorder="1"/>
    <xf numFmtId="49" fontId="17" fillId="3" borderId="1" xfId="0" applyNumberFormat="1" applyFont="1" applyFill="1" applyBorder="1" applyAlignment="1">
      <alignment horizontal="center"/>
    </xf>
    <xf numFmtId="4" fontId="17" fillId="3" borderId="1" xfId="0" applyNumberFormat="1" applyFont="1" applyFill="1" applyBorder="1"/>
    <xf numFmtId="4" fontId="4"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textRotation="90" wrapText="1"/>
    </xf>
    <xf numFmtId="0" fontId="1" fillId="3" borderId="1" xfId="0" applyNumberFormat="1"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cellXfs>
  <cellStyles count="4">
    <cellStyle name="Normal_TMP_2" xfId="2"/>
    <cellStyle name="Гиперссылка" xfId="1" builtinId="8"/>
    <cellStyle name="Обычный" xfId="0" builtinId="0"/>
    <cellStyle name="Стиль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consultantplus://offline/ref=B1BDB9DC2420D23E5A94B868D92560D94BF192B1C4AE5D876EA763D2CC86947C99C144284EA1EE1C34DC8C50BAP1bFM" TargetMode="External"/><Relationship Id="rId3" Type="http://schemas.openxmlformats.org/officeDocument/2006/relationships/hyperlink" Target="consultantplus://offline/ref=B1BDB9DC2420D23E5A94B868D92560D94BF190BCCFA25D876EA763D2CC86947C99C144284EA1EE1C34DC8C50BAP1bFM" TargetMode="External"/><Relationship Id="rId7" Type="http://schemas.openxmlformats.org/officeDocument/2006/relationships/hyperlink" Target="consultantplus://offline/ref=B1BDB9DC2420D23E5A94B868D92560D94BF398B8C2A75D876EA763D2CC86947C99C144284EA1EE1C34DC8C50BAP1bFM" TargetMode="External"/><Relationship Id="rId2" Type="http://schemas.openxmlformats.org/officeDocument/2006/relationships/hyperlink" Target="consultantplus://offline/ref=B1BDB9DC2420D23E5A94B868D92560D94BF193BBCEA55D876EA763D2CC86947C8BC11C234CACA44D72978351BE009CAE679072E4PCbDM" TargetMode="External"/><Relationship Id="rId1" Type="http://schemas.openxmlformats.org/officeDocument/2006/relationships/hyperlink" Target="consultantplus://offline/ref=B1BDB9DC2420D23E5A94B868D92560D94BF193BBCEA55D876EA763D2CC86947C8BC11C244FA7F31E3FC9DA01FC4B91AD7F8C72E4D2B370BEP6b9M" TargetMode="External"/><Relationship Id="rId6" Type="http://schemas.openxmlformats.org/officeDocument/2006/relationships/hyperlink" Target="consultantplus://offline/ref=B1BDB9DC2420D23E5A94B868D92560D949FF99B1C0A05D876EA763D2CC86947C99C144284EA1EE1C34DC8C50BAP1bFM" TargetMode="External"/><Relationship Id="rId5" Type="http://schemas.openxmlformats.org/officeDocument/2006/relationships/hyperlink" Target="consultantplus://offline/ref=B1BDB9DC2420D23E5A94B868D92560D94BF398B8C2A75D876EA763D2CC86947C8BC11C244FA7F21D30C9DA01FC4B91AD7F8C72E4D2B370BEP6b9M" TargetMode="External"/><Relationship Id="rId10" Type="http://schemas.openxmlformats.org/officeDocument/2006/relationships/printerSettings" Target="../printerSettings/printerSettings1.bin"/><Relationship Id="rId4" Type="http://schemas.openxmlformats.org/officeDocument/2006/relationships/hyperlink" Target="consultantplus://offline/ref=B1BDB9DC2420D23E5A94B868D92560D94BF192B0C1A55D876EA763D2CC86947C99C144284EA1EE1C34DC8C50BAP1bFM" TargetMode="External"/><Relationship Id="rId9" Type="http://schemas.openxmlformats.org/officeDocument/2006/relationships/hyperlink" Target="consultantplus://offline/ref=B1BDB9DC2420D23E5A94B868D92560D94BF399B9C1AE5D876EA763D2CC86947C99C144284EA1EE1C34DC8C50BAP1b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abSelected="1" topLeftCell="B1" workbookViewId="0">
      <pane ySplit="13" topLeftCell="A14" activePane="bottomLeft" state="frozen"/>
      <selection pane="bottomLeft" activeCell="F143" sqref="F143"/>
    </sheetView>
  </sheetViews>
  <sheetFormatPr defaultRowHeight="15" x14ac:dyDescent="0.25"/>
  <cols>
    <col min="1" max="1" width="51.85546875" customWidth="1"/>
    <col min="8" max="8" width="9.7109375" customWidth="1"/>
    <col min="11" max="12" width="9.140625" style="5"/>
    <col min="13" max="13" width="11.85546875" style="3" customWidth="1"/>
    <col min="14" max="14" width="11.7109375" style="3" bestFit="1" customWidth="1"/>
    <col min="15" max="15" width="12.7109375" style="32" customWidth="1"/>
    <col min="16" max="16" width="12.85546875" style="3" customWidth="1"/>
    <col min="17" max="17" width="13.140625" style="3" customWidth="1"/>
    <col min="18" max="18" width="5.85546875" style="3" customWidth="1"/>
    <col min="19" max="19" width="12.28515625" style="3" customWidth="1"/>
    <col min="20" max="20" width="12.42578125" style="3" customWidth="1"/>
    <col min="21" max="21" width="6" style="3" customWidth="1"/>
    <col min="22" max="22" width="11.7109375" style="3" customWidth="1"/>
    <col min="23" max="23" width="13.7109375" style="3" customWidth="1"/>
    <col min="24" max="24" width="5" style="3" customWidth="1"/>
  </cols>
  <sheetData>
    <row r="1" spans="1:24" x14ac:dyDescent="0.25">
      <c r="A1" s="1"/>
    </row>
    <row r="2" spans="1:24" x14ac:dyDescent="0.25">
      <c r="A2" s="83" t="s">
        <v>291</v>
      </c>
      <c r="B2" s="83"/>
      <c r="C2" s="83"/>
      <c r="D2" s="83"/>
      <c r="E2" s="83"/>
      <c r="F2" s="83"/>
      <c r="G2" s="83"/>
      <c r="H2" s="83"/>
      <c r="I2" s="83"/>
      <c r="J2" s="83"/>
      <c r="K2" s="83"/>
      <c r="L2" s="83"/>
      <c r="M2" s="83"/>
      <c r="N2" s="83"/>
      <c r="O2" s="83"/>
      <c r="P2" s="83"/>
      <c r="Q2" s="83"/>
      <c r="R2" s="83"/>
      <c r="S2" s="83"/>
      <c r="T2" s="83"/>
      <c r="U2" s="83"/>
      <c r="V2" s="83"/>
      <c r="W2" s="83"/>
      <c r="X2" s="83"/>
    </row>
    <row r="3" spans="1:24" x14ac:dyDescent="0.25">
      <c r="A3" s="83" t="s">
        <v>0</v>
      </c>
      <c r="B3" s="83"/>
      <c r="C3" s="83"/>
      <c r="D3" s="83"/>
      <c r="E3" s="83"/>
      <c r="F3" s="83"/>
      <c r="G3" s="83"/>
      <c r="H3" s="83"/>
      <c r="I3" s="83"/>
      <c r="J3" s="83"/>
      <c r="K3" s="83"/>
      <c r="L3" s="83"/>
      <c r="M3" s="83"/>
      <c r="N3" s="83"/>
      <c r="O3" s="83"/>
      <c r="P3" s="83"/>
      <c r="Q3" s="83"/>
      <c r="R3" s="83"/>
      <c r="S3" s="83"/>
      <c r="T3" s="83"/>
      <c r="U3" s="83"/>
      <c r="V3" s="83"/>
      <c r="W3" s="83"/>
      <c r="X3" s="83"/>
    </row>
    <row r="4" spans="1:24" x14ac:dyDescent="0.25">
      <c r="A4" s="83" t="s">
        <v>1</v>
      </c>
      <c r="B4" s="83"/>
      <c r="C4" s="83"/>
      <c r="D4" s="83"/>
      <c r="E4" s="83"/>
      <c r="F4" s="83"/>
      <c r="G4" s="83"/>
      <c r="H4" s="83"/>
      <c r="I4" s="83"/>
      <c r="J4" s="83"/>
      <c r="K4" s="83"/>
      <c r="L4" s="83"/>
      <c r="M4" s="83"/>
      <c r="N4" s="83"/>
      <c r="O4" s="83"/>
      <c r="P4" s="83"/>
      <c r="Q4" s="83"/>
      <c r="R4" s="83"/>
      <c r="S4" s="83"/>
      <c r="T4" s="83"/>
      <c r="U4" s="83"/>
      <c r="V4" s="83"/>
      <c r="W4" s="83"/>
      <c r="X4" s="83"/>
    </row>
    <row r="5" spans="1:24" x14ac:dyDescent="0.25">
      <c r="A5" s="83" t="s">
        <v>2</v>
      </c>
      <c r="B5" s="83"/>
      <c r="C5" s="83"/>
      <c r="D5" s="83"/>
      <c r="E5" s="83"/>
      <c r="F5" s="83"/>
      <c r="G5" s="83"/>
      <c r="H5" s="83"/>
      <c r="I5" s="83"/>
      <c r="J5" s="83"/>
      <c r="K5" s="83"/>
      <c r="L5" s="83"/>
      <c r="M5" s="83"/>
      <c r="N5" s="83"/>
      <c r="O5" s="83"/>
      <c r="P5" s="83"/>
      <c r="Q5" s="83"/>
      <c r="R5" s="83"/>
      <c r="S5" s="83"/>
      <c r="T5" s="83"/>
      <c r="U5" s="83"/>
      <c r="V5" s="83"/>
      <c r="W5" s="83"/>
      <c r="X5" s="83"/>
    </row>
    <row r="6" spans="1:24" x14ac:dyDescent="0.25">
      <c r="A6" s="83" t="s">
        <v>133</v>
      </c>
      <c r="B6" s="83"/>
      <c r="C6" s="83"/>
      <c r="D6" s="83"/>
      <c r="E6" s="83"/>
      <c r="F6" s="83"/>
      <c r="G6" s="83"/>
      <c r="H6" s="83"/>
      <c r="I6" s="83"/>
      <c r="J6" s="83"/>
      <c r="K6" s="83"/>
      <c r="L6" s="83"/>
      <c r="M6" s="83"/>
      <c r="N6" s="83"/>
      <c r="O6" s="83"/>
      <c r="P6" s="83"/>
      <c r="Q6" s="83"/>
      <c r="R6" s="83"/>
      <c r="S6" s="83"/>
      <c r="T6" s="83"/>
      <c r="U6" s="83"/>
      <c r="V6" s="83"/>
      <c r="W6" s="83"/>
    </row>
    <row r="7" spans="1:24" x14ac:dyDescent="0.25">
      <c r="A7" s="84" t="s">
        <v>3</v>
      </c>
      <c r="B7" s="84"/>
      <c r="C7" s="84"/>
      <c r="D7" s="84"/>
      <c r="E7" s="84"/>
      <c r="F7" s="84"/>
      <c r="G7" s="84"/>
      <c r="H7" s="84"/>
      <c r="I7" s="84"/>
      <c r="J7" s="84"/>
      <c r="K7" s="84"/>
      <c r="L7" s="84"/>
      <c r="M7" s="84"/>
      <c r="N7" s="84"/>
      <c r="O7" s="84"/>
      <c r="P7" s="84"/>
      <c r="Q7" s="84"/>
      <c r="R7" s="84"/>
      <c r="S7" s="84"/>
      <c r="T7" s="84"/>
      <c r="U7" s="84"/>
      <c r="V7" s="84"/>
      <c r="W7" s="84"/>
      <c r="X7" s="4"/>
    </row>
    <row r="8" spans="1:24" x14ac:dyDescent="0.25">
      <c r="A8" s="84" t="s">
        <v>4</v>
      </c>
      <c r="B8" s="84"/>
      <c r="C8" s="84"/>
      <c r="D8" s="84"/>
      <c r="E8" s="84"/>
      <c r="F8" s="84"/>
      <c r="G8" s="84"/>
      <c r="H8" s="84"/>
      <c r="I8" s="84"/>
      <c r="J8" s="84"/>
      <c r="K8" s="84"/>
      <c r="L8" s="84"/>
      <c r="M8" s="84"/>
      <c r="N8" s="84"/>
      <c r="O8" s="84"/>
      <c r="P8" s="84"/>
      <c r="Q8" s="84"/>
      <c r="R8" s="84"/>
      <c r="S8" s="84"/>
      <c r="T8" s="84"/>
      <c r="U8" s="84"/>
      <c r="V8" s="84"/>
      <c r="W8" s="84"/>
      <c r="X8" s="84"/>
    </row>
    <row r="9" spans="1:24" x14ac:dyDescent="0.25">
      <c r="A9" s="2"/>
    </row>
    <row r="10" spans="1:24" ht="15" customHeight="1" x14ac:dyDescent="0.25">
      <c r="A10" s="85" t="s">
        <v>5</v>
      </c>
      <c r="B10" s="86" t="s">
        <v>6</v>
      </c>
      <c r="C10" s="86"/>
      <c r="D10" s="86"/>
      <c r="E10" s="86"/>
      <c r="F10" s="86"/>
      <c r="G10" s="86"/>
      <c r="H10" s="86"/>
      <c r="I10" s="86"/>
      <c r="J10" s="86"/>
      <c r="K10" s="86" t="s">
        <v>7</v>
      </c>
      <c r="L10" s="86"/>
      <c r="M10" s="86" t="s">
        <v>8</v>
      </c>
      <c r="N10" s="86"/>
      <c r="O10" s="86"/>
      <c r="P10" s="86"/>
      <c r="Q10" s="86"/>
      <c r="R10" s="86"/>
      <c r="S10" s="86"/>
      <c r="T10" s="86"/>
      <c r="U10" s="86"/>
      <c r="V10" s="86"/>
      <c r="W10" s="86"/>
      <c r="X10" s="86"/>
    </row>
    <row r="11" spans="1:24" x14ac:dyDescent="0.25">
      <c r="A11" s="85"/>
      <c r="B11" s="86"/>
      <c r="C11" s="86"/>
      <c r="D11" s="86"/>
      <c r="E11" s="86"/>
      <c r="F11" s="86"/>
      <c r="G11" s="86"/>
      <c r="H11" s="86"/>
      <c r="I11" s="86"/>
      <c r="J11" s="86"/>
      <c r="K11" s="86"/>
      <c r="L11" s="86"/>
      <c r="M11" s="86"/>
      <c r="N11" s="86"/>
      <c r="O11" s="86"/>
      <c r="P11" s="86"/>
      <c r="Q11" s="86"/>
      <c r="R11" s="86"/>
      <c r="S11" s="86"/>
      <c r="T11" s="86"/>
      <c r="U11" s="86"/>
      <c r="V11" s="86"/>
      <c r="W11" s="86"/>
      <c r="X11" s="86"/>
    </row>
    <row r="12" spans="1:24" ht="57" customHeight="1" x14ac:dyDescent="0.25">
      <c r="A12" s="85"/>
      <c r="B12" s="86" t="s">
        <v>9</v>
      </c>
      <c r="C12" s="86"/>
      <c r="D12" s="86"/>
      <c r="E12" s="86" t="s">
        <v>10</v>
      </c>
      <c r="F12" s="86"/>
      <c r="G12" s="86"/>
      <c r="H12" s="86" t="s">
        <v>11</v>
      </c>
      <c r="I12" s="86"/>
      <c r="J12" s="86"/>
      <c r="K12" s="86"/>
      <c r="L12" s="86"/>
      <c r="M12" s="87" t="s">
        <v>287</v>
      </c>
      <c r="N12" s="87"/>
      <c r="O12" s="78" t="s">
        <v>288</v>
      </c>
      <c r="P12" s="87" t="s">
        <v>289</v>
      </c>
      <c r="Q12" s="87"/>
      <c r="R12" s="87"/>
      <c r="S12" s="87" t="s">
        <v>281</v>
      </c>
      <c r="T12" s="87"/>
      <c r="U12" s="87"/>
      <c r="V12" s="87" t="s">
        <v>290</v>
      </c>
      <c r="W12" s="87"/>
      <c r="X12" s="87"/>
    </row>
    <row r="13" spans="1:24" ht="86.25" x14ac:dyDescent="0.25">
      <c r="A13" s="85"/>
      <c r="B13" s="41" t="s">
        <v>12</v>
      </c>
      <c r="C13" s="41" t="s">
        <v>13</v>
      </c>
      <c r="D13" s="41" t="s">
        <v>14</v>
      </c>
      <c r="E13" s="41" t="s">
        <v>12</v>
      </c>
      <c r="F13" s="41" t="s">
        <v>13</v>
      </c>
      <c r="G13" s="41" t="s">
        <v>14</v>
      </c>
      <c r="H13" s="41" t="s">
        <v>12</v>
      </c>
      <c r="I13" s="41" t="s">
        <v>13</v>
      </c>
      <c r="J13" s="41" t="s">
        <v>14</v>
      </c>
      <c r="K13" s="41" t="s">
        <v>15</v>
      </c>
      <c r="L13" s="41" t="s">
        <v>16</v>
      </c>
      <c r="M13" s="42" t="s">
        <v>17</v>
      </c>
      <c r="N13" s="42" t="s">
        <v>18</v>
      </c>
      <c r="O13" s="79" t="s">
        <v>17</v>
      </c>
      <c r="P13" s="42" t="s">
        <v>19</v>
      </c>
      <c r="Q13" s="42" t="s">
        <v>20</v>
      </c>
      <c r="R13" s="42" t="s">
        <v>21</v>
      </c>
      <c r="S13" s="42" t="s">
        <v>19</v>
      </c>
      <c r="T13" s="42" t="s">
        <v>20</v>
      </c>
      <c r="U13" s="42" t="s">
        <v>21</v>
      </c>
      <c r="V13" s="42" t="s">
        <v>19</v>
      </c>
      <c r="W13" s="42" t="s">
        <v>20</v>
      </c>
      <c r="X13" s="42" t="s">
        <v>21</v>
      </c>
    </row>
    <row r="14" spans="1:24" x14ac:dyDescent="0.25">
      <c r="A14" s="43">
        <v>1</v>
      </c>
      <c r="B14" s="44">
        <v>2</v>
      </c>
      <c r="C14" s="44">
        <v>3</v>
      </c>
      <c r="D14" s="44">
        <v>4</v>
      </c>
      <c r="E14" s="44">
        <v>5</v>
      </c>
      <c r="F14" s="44">
        <v>6</v>
      </c>
      <c r="G14" s="44">
        <v>7</v>
      </c>
      <c r="H14" s="44">
        <v>8</v>
      </c>
      <c r="I14" s="44">
        <v>9</v>
      </c>
      <c r="J14" s="44">
        <v>10</v>
      </c>
      <c r="K14" s="44">
        <v>11</v>
      </c>
      <c r="L14" s="44">
        <v>12</v>
      </c>
      <c r="M14" s="43">
        <v>13</v>
      </c>
      <c r="N14" s="43">
        <v>14</v>
      </c>
      <c r="O14" s="80">
        <v>15</v>
      </c>
      <c r="P14" s="45">
        <v>16</v>
      </c>
      <c r="Q14" s="45">
        <v>17</v>
      </c>
      <c r="R14" s="45">
        <v>18</v>
      </c>
      <c r="S14" s="45">
        <v>19</v>
      </c>
      <c r="T14" s="45">
        <v>20</v>
      </c>
      <c r="U14" s="45">
        <v>21</v>
      </c>
      <c r="V14" s="45">
        <v>22</v>
      </c>
      <c r="W14" s="45">
        <v>23</v>
      </c>
      <c r="X14" s="45">
        <v>24</v>
      </c>
    </row>
    <row r="15" spans="1:24" s="27" customFormat="1" ht="51" x14ac:dyDescent="0.25">
      <c r="A15" s="46" t="s">
        <v>22</v>
      </c>
      <c r="B15" s="47" t="s">
        <v>23</v>
      </c>
      <c r="C15" s="47" t="s">
        <v>23</v>
      </c>
      <c r="D15" s="47" t="s">
        <v>23</v>
      </c>
      <c r="E15" s="47" t="s">
        <v>23</v>
      </c>
      <c r="F15" s="47" t="s">
        <v>23</v>
      </c>
      <c r="G15" s="47" t="s">
        <v>23</v>
      </c>
      <c r="H15" s="47" t="s">
        <v>23</v>
      </c>
      <c r="I15" s="47" t="s">
        <v>23</v>
      </c>
      <c r="J15" s="47" t="s">
        <v>23</v>
      </c>
      <c r="K15" s="47" t="s">
        <v>23</v>
      </c>
      <c r="L15" s="47" t="s">
        <v>23</v>
      </c>
      <c r="M15" s="48">
        <f>SUM(M16:M61)</f>
        <v>1065867.2200000002</v>
      </c>
      <c r="N15" s="48">
        <f t="shared" ref="N15:W15" si="0">SUM(N16:N61)</f>
        <v>980612.08000000007</v>
      </c>
      <c r="O15" s="48">
        <f t="shared" si="0"/>
        <v>776546.62</v>
      </c>
      <c r="P15" s="48">
        <f t="shared" si="0"/>
        <v>535396.16</v>
      </c>
      <c r="Q15" s="48">
        <f t="shared" si="0"/>
        <v>535396.16</v>
      </c>
      <c r="R15" s="48"/>
      <c r="S15" s="48">
        <f>SUM(S16:S61)</f>
        <v>480811.16</v>
      </c>
      <c r="T15" s="48">
        <f>SUM(T16:T61)</f>
        <v>480811.16</v>
      </c>
      <c r="U15" s="48"/>
      <c r="V15" s="48">
        <f t="shared" si="0"/>
        <v>523322.83999999997</v>
      </c>
      <c r="W15" s="48">
        <f t="shared" si="0"/>
        <v>523322.83999999997</v>
      </c>
      <c r="X15" s="48"/>
    </row>
    <row r="16" spans="1:24" s="27" customFormat="1" ht="304.5" x14ac:dyDescent="0.25">
      <c r="A16" s="49" t="s">
        <v>24</v>
      </c>
      <c r="B16" s="6" t="s">
        <v>178</v>
      </c>
      <c r="C16" s="7" t="s">
        <v>179</v>
      </c>
      <c r="D16" s="8" t="s">
        <v>180</v>
      </c>
      <c r="E16" s="9"/>
      <c r="F16" s="9"/>
      <c r="G16" s="9"/>
      <c r="H16" s="9" t="s">
        <v>292</v>
      </c>
      <c r="I16" s="9" t="s">
        <v>181</v>
      </c>
      <c r="J16" s="9" t="s">
        <v>296</v>
      </c>
      <c r="K16" s="50" t="s">
        <v>139</v>
      </c>
      <c r="L16" s="50" t="s">
        <v>141</v>
      </c>
      <c r="M16" s="51">
        <v>14928.62</v>
      </c>
      <c r="N16" s="51">
        <v>14919.72</v>
      </c>
      <c r="O16" s="51">
        <v>14309.71</v>
      </c>
      <c r="P16" s="51">
        <v>16088.29</v>
      </c>
      <c r="Q16" s="51">
        <v>16088.29</v>
      </c>
      <c r="R16" s="51"/>
      <c r="S16" s="52">
        <v>16088.2</v>
      </c>
      <c r="T16" s="52">
        <v>16088.2</v>
      </c>
      <c r="U16" s="52"/>
      <c r="V16" s="52">
        <v>16179.8</v>
      </c>
      <c r="W16" s="52">
        <v>16179.8</v>
      </c>
      <c r="X16" s="51"/>
    </row>
    <row r="17" spans="1:24" s="27" customFormat="1" ht="25.5" x14ac:dyDescent="0.25">
      <c r="A17" s="49" t="s">
        <v>25</v>
      </c>
      <c r="B17" s="53"/>
      <c r="C17" s="53"/>
      <c r="D17" s="53"/>
      <c r="E17" s="53"/>
      <c r="F17" s="53"/>
      <c r="G17" s="53"/>
      <c r="H17" s="53"/>
      <c r="I17" s="53"/>
      <c r="J17" s="53"/>
      <c r="K17" s="50"/>
      <c r="L17" s="50"/>
      <c r="M17" s="51"/>
      <c r="N17" s="51"/>
      <c r="O17" s="51"/>
      <c r="P17" s="51"/>
      <c r="Q17" s="51"/>
      <c r="R17" s="51"/>
      <c r="S17" s="51"/>
      <c r="T17" s="51"/>
      <c r="U17" s="51"/>
      <c r="V17" s="51"/>
      <c r="W17" s="51"/>
      <c r="X17" s="51"/>
    </row>
    <row r="18" spans="1:24" s="27" customFormat="1" ht="378" x14ac:dyDescent="0.25">
      <c r="A18" s="49" t="s">
        <v>26</v>
      </c>
      <c r="B18" s="6" t="s">
        <v>182</v>
      </c>
      <c r="C18" s="7" t="s">
        <v>183</v>
      </c>
      <c r="D18" s="7" t="s">
        <v>184</v>
      </c>
      <c r="E18" s="10" t="s">
        <v>185</v>
      </c>
      <c r="F18" s="11" t="s">
        <v>186</v>
      </c>
      <c r="G18" s="11" t="s">
        <v>187</v>
      </c>
      <c r="H18" s="9" t="s">
        <v>293</v>
      </c>
      <c r="I18" s="7" t="s">
        <v>188</v>
      </c>
      <c r="J18" s="7" t="s">
        <v>297</v>
      </c>
      <c r="K18" s="50" t="s">
        <v>174</v>
      </c>
      <c r="L18" s="50" t="s">
        <v>175</v>
      </c>
      <c r="M18" s="51">
        <v>971.76</v>
      </c>
      <c r="N18" s="51">
        <v>965.6</v>
      </c>
      <c r="O18" s="51">
        <v>972</v>
      </c>
      <c r="P18" s="51">
        <v>700</v>
      </c>
      <c r="Q18" s="51">
        <v>700</v>
      </c>
      <c r="R18" s="51">
        <v>0</v>
      </c>
      <c r="S18" s="51">
        <v>470</v>
      </c>
      <c r="T18" s="51">
        <v>470</v>
      </c>
      <c r="U18" s="51">
        <v>0</v>
      </c>
      <c r="V18" s="51">
        <v>700</v>
      </c>
      <c r="W18" s="51">
        <v>700</v>
      </c>
      <c r="X18" s="51"/>
    </row>
    <row r="19" spans="1:24" s="27" customFormat="1" ht="409.5" x14ac:dyDescent="0.25">
      <c r="A19" s="49" t="s">
        <v>27</v>
      </c>
      <c r="B19" s="12" t="s">
        <v>189</v>
      </c>
      <c r="C19" s="13" t="s">
        <v>190</v>
      </c>
      <c r="D19" s="13" t="s">
        <v>191</v>
      </c>
      <c r="E19" s="14" t="s">
        <v>192</v>
      </c>
      <c r="F19" s="13" t="s">
        <v>193</v>
      </c>
      <c r="G19" s="15" t="s">
        <v>194</v>
      </c>
      <c r="H19" s="8" t="s">
        <v>315</v>
      </c>
      <c r="I19" s="8" t="s">
        <v>201</v>
      </c>
      <c r="J19" s="8" t="s">
        <v>294</v>
      </c>
      <c r="K19" s="50" t="s">
        <v>145</v>
      </c>
      <c r="L19" s="50" t="s">
        <v>144</v>
      </c>
      <c r="M19" s="51">
        <v>76549.11</v>
      </c>
      <c r="N19" s="51">
        <v>76464.990000000005</v>
      </c>
      <c r="O19" s="51">
        <v>39368.83</v>
      </c>
      <c r="P19" s="51">
        <v>21973.200000000001</v>
      </c>
      <c r="Q19" s="51">
        <v>21973.200000000001</v>
      </c>
      <c r="R19" s="51"/>
      <c r="S19" s="51">
        <v>22751.7</v>
      </c>
      <c r="T19" s="51">
        <v>22751.7</v>
      </c>
      <c r="U19" s="51"/>
      <c r="V19" s="51">
        <v>21229.4</v>
      </c>
      <c r="W19" s="51">
        <v>21229.4</v>
      </c>
      <c r="X19" s="51"/>
    </row>
    <row r="20" spans="1:24" s="27" customFormat="1" ht="409.5" x14ac:dyDescent="0.25">
      <c r="A20" s="49" t="s">
        <v>28</v>
      </c>
      <c r="B20" s="16" t="s">
        <v>195</v>
      </c>
      <c r="C20" s="17" t="s">
        <v>196</v>
      </c>
      <c r="D20" s="18" t="s">
        <v>197</v>
      </c>
      <c r="E20" s="17" t="s">
        <v>198</v>
      </c>
      <c r="F20" s="17" t="s">
        <v>199</v>
      </c>
      <c r="G20" s="17" t="s">
        <v>200</v>
      </c>
      <c r="H20" s="8" t="s">
        <v>295</v>
      </c>
      <c r="I20" s="8" t="s">
        <v>201</v>
      </c>
      <c r="J20" s="8" t="s">
        <v>298</v>
      </c>
      <c r="K20" s="50" t="s">
        <v>147</v>
      </c>
      <c r="L20" s="50" t="s">
        <v>148</v>
      </c>
      <c r="M20" s="51">
        <v>409745.2</v>
      </c>
      <c r="N20" s="51">
        <v>328338.69</v>
      </c>
      <c r="O20" s="51">
        <v>219760.8</v>
      </c>
      <c r="P20" s="51">
        <v>26397.5</v>
      </c>
      <c r="Q20" s="51">
        <v>26397.5</v>
      </c>
      <c r="R20" s="51"/>
      <c r="S20" s="51">
        <v>19124.2</v>
      </c>
      <c r="T20" s="51">
        <v>19124.2</v>
      </c>
      <c r="U20" s="51"/>
      <c r="V20" s="51">
        <v>25470.9</v>
      </c>
      <c r="W20" s="51">
        <v>25470.9</v>
      </c>
      <c r="X20" s="51"/>
    </row>
    <row r="21" spans="1:24" s="27" customFormat="1" ht="357" x14ac:dyDescent="0.25">
      <c r="A21" s="49" t="s">
        <v>29</v>
      </c>
      <c r="B21" s="7" t="s">
        <v>239</v>
      </c>
      <c r="C21" s="7" t="s">
        <v>240</v>
      </c>
      <c r="D21" s="7" t="s">
        <v>241</v>
      </c>
      <c r="E21" s="7" t="s">
        <v>242</v>
      </c>
      <c r="F21" s="25" t="s">
        <v>243</v>
      </c>
      <c r="G21" s="25" t="s">
        <v>244</v>
      </c>
      <c r="H21" s="24" t="s">
        <v>314</v>
      </c>
      <c r="I21" s="7" t="s">
        <v>201</v>
      </c>
      <c r="J21" s="24" t="s">
        <v>299</v>
      </c>
      <c r="K21" s="50" t="s">
        <v>176</v>
      </c>
      <c r="L21" s="50" t="s">
        <v>173</v>
      </c>
      <c r="M21" s="51">
        <v>1744.08</v>
      </c>
      <c r="N21" s="51">
        <v>1719.15</v>
      </c>
      <c r="O21" s="51">
        <v>2900.04</v>
      </c>
      <c r="P21" s="51">
        <v>1691.5</v>
      </c>
      <c r="Q21" s="51">
        <v>1691.5</v>
      </c>
      <c r="R21" s="51"/>
      <c r="S21" s="51">
        <v>6665.3</v>
      </c>
      <c r="T21" s="51">
        <v>6665.3</v>
      </c>
      <c r="U21" s="51"/>
      <c r="V21" s="51">
        <v>24822.400000000001</v>
      </c>
      <c r="W21" s="51">
        <v>24822.400000000001</v>
      </c>
      <c r="X21" s="51"/>
    </row>
    <row r="22" spans="1:24" s="27" customFormat="1" ht="136.5" x14ac:dyDescent="0.25">
      <c r="A22" s="49" t="s">
        <v>30</v>
      </c>
      <c r="B22" s="53"/>
      <c r="C22" s="53"/>
      <c r="D22" s="53"/>
      <c r="E22" s="53"/>
      <c r="F22" s="53"/>
      <c r="G22" s="53"/>
      <c r="H22" s="81" t="s">
        <v>295</v>
      </c>
      <c r="I22" s="7" t="s">
        <v>201</v>
      </c>
      <c r="J22" s="7" t="s">
        <v>300</v>
      </c>
      <c r="K22" s="50" t="s">
        <v>143</v>
      </c>
      <c r="L22" s="50" t="s">
        <v>149</v>
      </c>
      <c r="M22" s="51">
        <v>16822.93</v>
      </c>
      <c r="N22" s="51">
        <v>16654.53</v>
      </c>
      <c r="O22" s="51">
        <v>4936.68</v>
      </c>
      <c r="P22" s="51">
        <v>8000</v>
      </c>
      <c r="Q22" s="51">
        <v>8000</v>
      </c>
      <c r="R22" s="51"/>
      <c r="S22" s="51">
        <v>8000</v>
      </c>
      <c r="T22" s="51">
        <v>8000</v>
      </c>
      <c r="U22" s="51"/>
      <c r="V22" s="51">
        <v>8000</v>
      </c>
      <c r="W22" s="51">
        <v>8000</v>
      </c>
      <c r="X22" s="51"/>
    </row>
    <row r="23" spans="1:24" s="27" customFormat="1" ht="51" x14ac:dyDescent="0.25">
      <c r="A23" s="49" t="s">
        <v>31</v>
      </c>
      <c r="B23" s="53"/>
      <c r="C23" s="53"/>
      <c r="D23" s="53"/>
      <c r="E23" s="53"/>
      <c r="F23" s="53"/>
      <c r="G23" s="53"/>
      <c r="H23" s="53"/>
      <c r="I23" s="53"/>
      <c r="J23" s="53"/>
      <c r="K23" s="50"/>
      <c r="L23" s="50"/>
      <c r="M23" s="51"/>
      <c r="N23" s="51"/>
      <c r="O23" s="51">
        <v>0</v>
      </c>
      <c r="P23" s="51"/>
      <c r="Q23" s="51"/>
      <c r="R23" s="51"/>
      <c r="S23" s="51"/>
      <c r="T23" s="51"/>
      <c r="U23" s="51"/>
      <c r="V23" s="51"/>
      <c r="W23" s="51"/>
      <c r="X23" s="51"/>
    </row>
    <row r="24" spans="1:24" s="27" customFormat="1" ht="409.5" x14ac:dyDescent="0.25">
      <c r="A24" s="49" t="s">
        <v>32</v>
      </c>
      <c r="B24" s="6" t="s">
        <v>182</v>
      </c>
      <c r="C24" s="7" t="s">
        <v>245</v>
      </c>
      <c r="D24" s="7" t="s">
        <v>184</v>
      </c>
      <c r="E24" s="13" t="s">
        <v>246</v>
      </c>
      <c r="F24" s="13" t="s">
        <v>247</v>
      </c>
      <c r="G24" s="13" t="s">
        <v>248</v>
      </c>
      <c r="H24" s="7" t="s">
        <v>302</v>
      </c>
      <c r="I24" s="7" t="s">
        <v>201</v>
      </c>
      <c r="J24" s="7" t="s">
        <v>301</v>
      </c>
      <c r="K24" s="50" t="s">
        <v>150</v>
      </c>
      <c r="L24" s="50" t="s">
        <v>156</v>
      </c>
      <c r="M24" s="51">
        <v>6678.65</v>
      </c>
      <c r="N24" s="51">
        <v>6621.2</v>
      </c>
      <c r="O24" s="51">
        <v>6545.62</v>
      </c>
      <c r="P24" s="51">
        <v>6759.2</v>
      </c>
      <c r="Q24" s="51">
        <v>6759.2</v>
      </c>
      <c r="R24" s="51"/>
      <c r="S24" s="51">
        <v>6739.2</v>
      </c>
      <c r="T24" s="51">
        <v>6739.2</v>
      </c>
      <c r="U24" s="51"/>
      <c r="V24" s="51">
        <v>6784.2</v>
      </c>
      <c r="W24" s="51">
        <v>6784.2</v>
      </c>
      <c r="X24" s="51"/>
    </row>
    <row r="25" spans="1:24" s="27" customFormat="1" ht="38.25" x14ac:dyDescent="0.25">
      <c r="A25" s="49" t="s">
        <v>33</v>
      </c>
      <c r="B25" s="53"/>
      <c r="C25" s="53"/>
      <c r="D25" s="53"/>
      <c r="E25" s="53"/>
      <c r="F25" s="53"/>
      <c r="G25" s="53"/>
      <c r="H25" s="53"/>
      <c r="I25" s="53"/>
      <c r="J25" s="53"/>
      <c r="K25" s="50"/>
      <c r="L25" s="50"/>
      <c r="M25" s="51"/>
      <c r="N25" s="51"/>
      <c r="O25" s="51"/>
      <c r="P25" s="51"/>
      <c r="Q25" s="51"/>
      <c r="R25" s="51"/>
      <c r="S25" s="51"/>
      <c r="T25" s="51"/>
      <c r="U25" s="51"/>
      <c r="V25" s="51"/>
      <c r="W25" s="51"/>
      <c r="X25" s="51"/>
    </row>
    <row r="26" spans="1:24" s="27" customFormat="1" ht="25.5" x14ac:dyDescent="0.25">
      <c r="A26" s="49" t="s">
        <v>34</v>
      </c>
      <c r="B26" s="53"/>
      <c r="C26" s="53"/>
      <c r="D26" s="53"/>
      <c r="E26" s="53"/>
      <c r="F26" s="53"/>
      <c r="G26" s="53"/>
      <c r="H26" s="53"/>
      <c r="I26" s="53"/>
      <c r="J26" s="53"/>
      <c r="K26" s="50"/>
      <c r="L26" s="50"/>
      <c r="M26" s="51"/>
      <c r="N26" s="51"/>
      <c r="O26" s="51"/>
      <c r="P26" s="51"/>
      <c r="Q26" s="51"/>
      <c r="R26" s="51"/>
      <c r="S26" s="51"/>
      <c r="T26" s="51"/>
      <c r="U26" s="51"/>
      <c r="V26" s="51"/>
      <c r="W26" s="51"/>
      <c r="X26" s="51"/>
    </row>
    <row r="27" spans="1:24" s="27" customFormat="1" ht="25.5" x14ac:dyDescent="0.25">
      <c r="A27" s="49" t="s">
        <v>35</v>
      </c>
      <c r="B27" s="53"/>
      <c r="C27" s="53"/>
      <c r="D27" s="53"/>
      <c r="E27" s="53"/>
      <c r="F27" s="53"/>
      <c r="G27" s="53"/>
      <c r="H27" s="53"/>
      <c r="I27" s="53"/>
      <c r="J27" s="53"/>
      <c r="K27" s="50"/>
      <c r="L27" s="50"/>
      <c r="M27" s="51"/>
      <c r="N27" s="51"/>
      <c r="O27" s="51"/>
      <c r="P27" s="51"/>
      <c r="Q27" s="51"/>
      <c r="R27" s="51"/>
      <c r="S27" s="51"/>
      <c r="T27" s="51"/>
      <c r="U27" s="51"/>
      <c r="V27" s="51"/>
      <c r="W27" s="51"/>
      <c r="X27" s="51"/>
    </row>
    <row r="28" spans="1:24" s="27" customFormat="1" ht="355.5" customHeight="1" x14ac:dyDescent="0.25">
      <c r="A28" s="49" t="s">
        <v>36</v>
      </c>
      <c r="B28" s="19" t="s">
        <v>202</v>
      </c>
      <c r="C28" s="20" t="s">
        <v>203</v>
      </c>
      <c r="D28" s="21" t="s">
        <v>204</v>
      </c>
      <c r="E28" s="7" t="s">
        <v>205</v>
      </c>
      <c r="F28" s="7" t="s">
        <v>206</v>
      </c>
      <c r="G28" s="7" t="s">
        <v>207</v>
      </c>
      <c r="H28" s="8" t="s">
        <v>304</v>
      </c>
      <c r="I28" s="22" t="s">
        <v>208</v>
      </c>
      <c r="J28" s="23" t="s">
        <v>303</v>
      </c>
      <c r="K28" s="50" t="s">
        <v>151</v>
      </c>
      <c r="L28" s="50" t="s">
        <v>139</v>
      </c>
      <c r="M28" s="51">
        <v>46040.47</v>
      </c>
      <c r="N28" s="51">
        <v>45883.64</v>
      </c>
      <c r="O28" s="51">
        <v>50312.99</v>
      </c>
      <c r="P28" s="51">
        <v>51536.28</v>
      </c>
      <c r="Q28" s="51">
        <v>51536.28</v>
      </c>
      <c r="R28" s="51"/>
      <c r="S28" s="51">
        <v>50449.98</v>
      </c>
      <c r="T28" s="51">
        <v>50449.98</v>
      </c>
      <c r="U28" s="51"/>
      <c r="V28" s="51">
        <v>53499.98</v>
      </c>
      <c r="W28" s="51">
        <v>53499.98</v>
      </c>
      <c r="X28" s="51"/>
    </row>
    <row r="29" spans="1:24" s="27" customFormat="1" ht="409.5" x14ac:dyDescent="0.25">
      <c r="A29" s="49" t="s">
        <v>37</v>
      </c>
      <c r="B29" s="19" t="s">
        <v>202</v>
      </c>
      <c r="C29" s="20" t="s">
        <v>203</v>
      </c>
      <c r="D29" s="21" t="s">
        <v>204</v>
      </c>
      <c r="E29" s="7" t="s">
        <v>205</v>
      </c>
      <c r="F29" s="7" t="s">
        <v>206</v>
      </c>
      <c r="G29" s="7" t="s">
        <v>207</v>
      </c>
      <c r="H29" s="8" t="s">
        <v>304</v>
      </c>
      <c r="I29" s="22" t="s">
        <v>208</v>
      </c>
      <c r="J29" s="23" t="s">
        <v>303</v>
      </c>
      <c r="K29" s="50" t="s">
        <v>151</v>
      </c>
      <c r="L29" s="50" t="s">
        <v>140</v>
      </c>
      <c r="M29" s="51">
        <v>97255.11</v>
      </c>
      <c r="N29" s="51">
        <v>97116.27</v>
      </c>
      <c r="O29" s="51">
        <v>99352.5</v>
      </c>
      <c r="P29" s="51">
        <v>135572.01999999999</v>
      </c>
      <c r="Q29" s="51">
        <v>135572.01999999999</v>
      </c>
      <c r="R29" s="51"/>
      <c r="S29" s="51">
        <v>104383.03</v>
      </c>
      <c r="T29" s="51">
        <v>104383.03</v>
      </c>
      <c r="U29" s="51"/>
      <c r="V29" s="51">
        <v>106554.32</v>
      </c>
      <c r="W29" s="51">
        <v>106554.32</v>
      </c>
      <c r="X29" s="51"/>
    </row>
    <row r="30" spans="1:24" s="27" customFormat="1" ht="409.5" customHeight="1" x14ac:dyDescent="0.25">
      <c r="A30" s="49" t="s">
        <v>38</v>
      </c>
      <c r="B30" s="19" t="s">
        <v>202</v>
      </c>
      <c r="C30" s="20" t="s">
        <v>203</v>
      </c>
      <c r="D30" s="21" t="s">
        <v>204</v>
      </c>
      <c r="E30" s="7" t="s">
        <v>205</v>
      </c>
      <c r="F30" s="7" t="s">
        <v>206</v>
      </c>
      <c r="G30" s="7" t="s">
        <v>207</v>
      </c>
      <c r="H30" s="8" t="s">
        <v>305</v>
      </c>
      <c r="I30" s="22" t="s">
        <v>208</v>
      </c>
      <c r="J30" s="23" t="s">
        <v>306</v>
      </c>
      <c r="K30" s="50" t="s">
        <v>151</v>
      </c>
      <c r="L30" s="50" t="s">
        <v>150</v>
      </c>
      <c r="M30" s="51">
        <v>24058.93</v>
      </c>
      <c r="N30" s="51">
        <v>24058.93</v>
      </c>
      <c r="O30" s="51">
        <v>70063.91</v>
      </c>
      <c r="P30" s="51">
        <v>36351.21</v>
      </c>
      <c r="Q30" s="51">
        <v>36351.21</v>
      </c>
      <c r="R30" s="51"/>
      <c r="S30" s="51">
        <v>36711.339999999997</v>
      </c>
      <c r="T30" s="51">
        <v>36711.339999999997</v>
      </c>
      <c r="U30" s="51"/>
      <c r="V30" s="51">
        <v>37111.339999999997</v>
      </c>
      <c r="W30" s="51">
        <v>37111.339999999997</v>
      </c>
      <c r="X30" s="51"/>
    </row>
    <row r="31" spans="1:24" s="27" customFormat="1" ht="346.5" customHeight="1" x14ac:dyDescent="0.25">
      <c r="A31" s="49" t="s">
        <v>39</v>
      </c>
      <c r="B31" s="19" t="s">
        <v>202</v>
      </c>
      <c r="C31" s="20" t="s">
        <v>203</v>
      </c>
      <c r="D31" s="21" t="s">
        <v>204</v>
      </c>
      <c r="E31" s="7" t="s">
        <v>205</v>
      </c>
      <c r="F31" s="7" t="s">
        <v>206</v>
      </c>
      <c r="G31" s="7" t="s">
        <v>207</v>
      </c>
      <c r="H31" s="8" t="s">
        <v>304</v>
      </c>
      <c r="I31" s="22" t="s">
        <v>208</v>
      </c>
      <c r="J31" s="23" t="s">
        <v>303</v>
      </c>
      <c r="K31" s="50" t="s">
        <v>151</v>
      </c>
      <c r="L31" s="50" t="s">
        <v>146</v>
      </c>
      <c r="M31" s="51">
        <v>3955.43</v>
      </c>
      <c r="N31" s="51">
        <v>3897.78</v>
      </c>
      <c r="O31" s="51">
        <v>4079.04</v>
      </c>
      <c r="P31" s="51">
        <v>4534.92</v>
      </c>
      <c r="Q31" s="51">
        <v>4534.92</v>
      </c>
      <c r="R31" s="51">
        <v>0</v>
      </c>
      <c r="S31" s="51">
        <v>4489.92</v>
      </c>
      <c r="T31" s="51">
        <v>4489.92</v>
      </c>
      <c r="U31" s="51"/>
      <c r="V31" s="51">
        <v>4489.92</v>
      </c>
      <c r="W31" s="51">
        <v>4489.92</v>
      </c>
      <c r="X31" s="51"/>
    </row>
    <row r="32" spans="1:24" s="27" customFormat="1" ht="409.5" x14ac:dyDescent="0.25">
      <c r="A32" s="49" t="s">
        <v>40</v>
      </c>
      <c r="B32" s="19" t="s">
        <v>202</v>
      </c>
      <c r="C32" s="20" t="s">
        <v>203</v>
      </c>
      <c r="D32" s="21" t="s">
        <v>204</v>
      </c>
      <c r="E32" s="7" t="s">
        <v>205</v>
      </c>
      <c r="F32" s="7" t="s">
        <v>206</v>
      </c>
      <c r="G32" s="7" t="s">
        <v>207</v>
      </c>
      <c r="H32" s="8" t="s">
        <v>304</v>
      </c>
      <c r="I32" s="22" t="s">
        <v>208</v>
      </c>
      <c r="J32" s="23" t="s">
        <v>303</v>
      </c>
      <c r="K32" s="50" t="s">
        <v>151</v>
      </c>
      <c r="L32" s="50" t="s">
        <v>146</v>
      </c>
      <c r="M32" s="51">
        <v>24872.06</v>
      </c>
      <c r="N32" s="51">
        <v>24780.98</v>
      </c>
      <c r="O32" s="51">
        <v>27808.87</v>
      </c>
      <c r="P32" s="51">
        <v>26455.79</v>
      </c>
      <c r="Q32" s="51">
        <v>26455.79</v>
      </c>
      <c r="R32" s="51"/>
      <c r="S32" s="51">
        <v>23136.29</v>
      </c>
      <c r="T32" s="51">
        <v>23136.29</v>
      </c>
      <c r="U32" s="51"/>
      <c r="V32" s="51">
        <v>23141.25</v>
      </c>
      <c r="W32" s="51">
        <v>23141.25</v>
      </c>
      <c r="X32" s="51"/>
    </row>
    <row r="33" spans="1:24" s="27" customFormat="1" ht="38.25" x14ac:dyDescent="0.25">
      <c r="A33" s="49" t="s">
        <v>41</v>
      </c>
      <c r="B33" s="53"/>
      <c r="C33" s="53"/>
      <c r="D33" s="53"/>
      <c r="E33" s="53"/>
      <c r="F33" s="53"/>
      <c r="G33" s="53"/>
      <c r="H33" s="53"/>
      <c r="I33" s="53"/>
      <c r="J33" s="53"/>
      <c r="K33" s="50" t="s">
        <v>143</v>
      </c>
      <c r="L33" s="50" t="s">
        <v>152</v>
      </c>
      <c r="M33" s="51"/>
      <c r="N33" s="51"/>
      <c r="O33" s="51">
        <v>0</v>
      </c>
      <c r="P33" s="51">
        <v>0</v>
      </c>
      <c r="Q33" s="51">
        <v>0</v>
      </c>
      <c r="R33" s="51"/>
      <c r="S33" s="51">
        <v>0</v>
      </c>
      <c r="T33" s="51">
        <v>0</v>
      </c>
      <c r="U33" s="51"/>
      <c r="V33" s="51">
        <v>0</v>
      </c>
      <c r="W33" s="51">
        <v>0</v>
      </c>
      <c r="X33" s="51"/>
    </row>
    <row r="34" spans="1:24" s="27" customFormat="1" ht="409.5" x14ac:dyDescent="0.25">
      <c r="A34" s="49" t="s">
        <v>42</v>
      </c>
      <c r="B34" s="7" t="s">
        <v>209</v>
      </c>
      <c r="C34" s="7" t="s">
        <v>210</v>
      </c>
      <c r="D34" s="7" t="s">
        <v>211</v>
      </c>
      <c r="E34" s="7" t="s">
        <v>212</v>
      </c>
      <c r="F34" s="7" t="s">
        <v>213</v>
      </c>
      <c r="G34" s="7" t="s">
        <v>214</v>
      </c>
      <c r="H34" s="36" t="s">
        <v>307</v>
      </c>
      <c r="I34" s="36" t="s">
        <v>201</v>
      </c>
      <c r="J34" s="36" t="s">
        <v>308</v>
      </c>
      <c r="K34" s="50" t="s">
        <v>153</v>
      </c>
      <c r="L34" s="50" t="s">
        <v>154</v>
      </c>
      <c r="M34" s="51">
        <v>90563.13</v>
      </c>
      <c r="N34" s="51">
        <v>90558.68</v>
      </c>
      <c r="O34" s="51">
        <v>74431.649999999994</v>
      </c>
      <c r="P34" s="51">
        <v>33580.82</v>
      </c>
      <c r="Q34" s="51">
        <v>33580.82</v>
      </c>
      <c r="R34" s="51">
        <v>0</v>
      </c>
      <c r="S34" s="51">
        <v>33395.410000000003</v>
      </c>
      <c r="T34" s="51">
        <v>33395.410000000003</v>
      </c>
      <c r="U34" s="51"/>
      <c r="V34" s="51">
        <v>37098.61</v>
      </c>
      <c r="W34" s="51">
        <v>37098.61</v>
      </c>
      <c r="X34" s="51"/>
    </row>
    <row r="35" spans="1:24" s="27" customFormat="1" ht="357" x14ac:dyDescent="0.25">
      <c r="A35" s="49" t="s">
        <v>43</v>
      </c>
      <c r="B35" s="7" t="s">
        <v>209</v>
      </c>
      <c r="C35" s="7" t="s">
        <v>215</v>
      </c>
      <c r="D35" s="7" t="s">
        <v>211</v>
      </c>
      <c r="E35" s="34" t="s">
        <v>216</v>
      </c>
      <c r="F35" s="34" t="s">
        <v>217</v>
      </c>
      <c r="G35" s="34" t="s">
        <v>218</v>
      </c>
      <c r="H35" s="36" t="s">
        <v>307</v>
      </c>
      <c r="I35" s="36" t="s">
        <v>201</v>
      </c>
      <c r="J35" s="36" t="s">
        <v>308</v>
      </c>
      <c r="K35" s="50" t="s">
        <v>153</v>
      </c>
      <c r="L35" s="50" t="s">
        <v>154</v>
      </c>
      <c r="M35" s="51">
        <v>152918.44</v>
      </c>
      <c r="N35" s="51">
        <v>152918.38</v>
      </c>
      <c r="O35" s="51">
        <v>54784</v>
      </c>
      <c r="P35" s="51">
        <v>62112.3</v>
      </c>
      <c r="Q35" s="51">
        <v>62112.3</v>
      </c>
      <c r="R35" s="51"/>
      <c r="S35" s="51">
        <v>63012.98</v>
      </c>
      <c r="T35" s="51">
        <v>63012.98</v>
      </c>
      <c r="U35" s="51"/>
      <c r="V35" s="51">
        <v>65130.31</v>
      </c>
      <c r="W35" s="51">
        <v>65130.31</v>
      </c>
      <c r="X35" s="51"/>
    </row>
    <row r="36" spans="1:24" s="27" customFormat="1" ht="51" x14ac:dyDescent="0.25">
      <c r="A36" s="49" t="s">
        <v>44</v>
      </c>
      <c r="B36" s="53"/>
      <c r="C36" s="53"/>
      <c r="D36" s="53"/>
      <c r="E36" s="53"/>
      <c r="F36" s="53"/>
      <c r="G36" s="53"/>
      <c r="H36" s="53"/>
      <c r="I36" s="53"/>
      <c r="J36" s="53"/>
      <c r="K36" s="50"/>
      <c r="L36" s="50"/>
      <c r="M36" s="51"/>
      <c r="N36" s="51"/>
      <c r="O36" s="51"/>
      <c r="P36" s="51"/>
      <c r="Q36" s="51"/>
      <c r="R36" s="51"/>
      <c r="S36" s="51"/>
      <c r="T36" s="51"/>
      <c r="U36" s="51"/>
      <c r="V36" s="51"/>
      <c r="W36" s="51"/>
      <c r="X36" s="51"/>
    </row>
    <row r="37" spans="1:24" s="27" customFormat="1" ht="76.5" x14ac:dyDescent="0.25">
      <c r="A37" s="49" t="s">
        <v>45</v>
      </c>
      <c r="B37" s="53"/>
      <c r="C37" s="53"/>
      <c r="D37" s="53"/>
      <c r="E37" s="53"/>
      <c r="F37" s="53"/>
      <c r="G37" s="53"/>
      <c r="H37" s="53"/>
      <c r="I37" s="53"/>
      <c r="J37" s="53"/>
      <c r="K37" s="50"/>
      <c r="L37" s="50"/>
      <c r="M37" s="51"/>
      <c r="N37" s="51"/>
      <c r="O37" s="51"/>
      <c r="P37" s="51"/>
      <c r="Q37" s="51"/>
      <c r="R37" s="51"/>
      <c r="S37" s="51"/>
      <c r="T37" s="51"/>
      <c r="U37" s="51"/>
      <c r="V37" s="51"/>
      <c r="W37" s="51"/>
      <c r="X37" s="51"/>
    </row>
    <row r="38" spans="1:24" s="27" customFormat="1" ht="367.5" x14ac:dyDescent="0.25">
      <c r="A38" s="49" t="s">
        <v>46</v>
      </c>
      <c r="B38" s="35" t="s">
        <v>249</v>
      </c>
      <c r="C38" s="34" t="s">
        <v>250</v>
      </c>
      <c r="D38" s="34" t="s">
        <v>251</v>
      </c>
      <c r="E38" s="7" t="s">
        <v>252</v>
      </c>
      <c r="F38" s="7" t="s">
        <v>253</v>
      </c>
      <c r="G38" s="7" t="s">
        <v>254</v>
      </c>
      <c r="H38" s="35" t="s">
        <v>310</v>
      </c>
      <c r="I38" s="8" t="s">
        <v>201</v>
      </c>
      <c r="J38" s="37" t="s">
        <v>309</v>
      </c>
      <c r="K38" s="50" t="s">
        <v>155</v>
      </c>
      <c r="L38" s="50" t="s">
        <v>140</v>
      </c>
      <c r="M38" s="51">
        <v>3949.35</v>
      </c>
      <c r="N38" s="51">
        <v>3856.45</v>
      </c>
      <c r="O38" s="51">
        <v>6777.63</v>
      </c>
      <c r="P38" s="51">
        <v>5013.8900000000003</v>
      </c>
      <c r="Q38" s="51">
        <v>5013.8900000000003</v>
      </c>
      <c r="R38" s="51">
        <v>0</v>
      </c>
      <c r="S38" s="51">
        <v>4539.76</v>
      </c>
      <c r="T38" s="51">
        <v>4539.76</v>
      </c>
      <c r="U38" s="51"/>
      <c r="V38" s="51">
        <v>4359.76</v>
      </c>
      <c r="W38" s="51">
        <v>4359.76</v>
      </c>
      <c r="X38" s="51">
        <v>0</v>
      </c>
    </row>
    <row r="39" spans="1:24" s="27" customFormat="1" ht="38.25" x14ac:dyDescent="0.25">
      <c r="A39" s="49" t="s">
        <v>47</v>
      </c>
      <c r="B39" s="53"/>
      <c r="C39" s="53"/>
      <c r="D39" s="53"/>
      <c r="E39" s="53"/>
      <c r="F39" s="53"/>
      <c r="G39" s="53"/>
      <c r="H39" s="53"/>
      <c r="I39" s="53"/>
      <c r="J39" s="53"/>
      <c r="K39" s="50"/>
      <c r="L39" s="50"/>
      <c r="M39" s="51"/>
      <c r="N39" s="51"/>
      <c r="O39" s="51"/>
      <c r="P39" s="51"/>
      <c r="Q39" s="51"/>
      <c r="R39" s="51"/>
      <c r="S39" s="51"/>
      <c r="T39" s="51"/>
      <c r="U39" s="51"/>
      <c r="V39" s="51"/>
      <c r="W39" s="51"/>
      <c r="X39" s="51"/>
    </row>
    <row r="40" spans="1:24" s="27" customFormat="1" ht="38.25" x14ac:dyDescent="0.25">
      <c r="A40" s="49" t="s">
        <v>48</v>
      </c>
      <c r="B40" s="53"/>
      <c r="C40" s="53"/>
      <c r="D40" s="53"/>
      <c r="E40" s="53"/>
      <c r="F40" s="53"/>
      <c r="G40" s="53"/>
      <c r="H40" s="53"/>
      <c r="I40" s="53"/>
      <c r="J40" s="53"/>
      <c r="K40" s="50"/>
      <c r="L40" s="50"/>
      <c r="M40" s="51"/>
      <c r="N40" s="51"/>
      <c r="O40" s="51"/>
      <c r="P40" s="51"/>
      <c r="Q40" s="51"/>
      <c r="R40" s="51"/>
      <c r="S40" s="51"/>
      <c r="T40" s="51"/>
      <c r="U40" s="51"/>
      <c r="V40" s="51"/>
      <c r="W40" s="51"/>
      <c r="X40" s="51"/>
    </row>
    <row r="41" spans="1:24" s="27" customFormat="1" ht="25.5" x14ac:dyDescent="0.25">
      <c r="A41" s="49" t="s">
        <v>49</v>
      </c>
      <c r="B41" s="53"/>
      <c r="C41" s="53"/>
      <c r="D41" s="53"/>
      <c r="E41" s="53"/>
      <c r="F41" s="53"/>
      <c r="G41" s="53"/>
      <c r="H41" s="53"/>
      <c r="I41" s="53"/>
      <c r="J41" s="53"/>
      <c r="K41" s="50"/>
      <c r="L41" s="50"/>
      <c r="M41" s="51"/>
      <c r="N41" s="51"/>
      <c r="O41" s="51"/>
      <c r="P41" s="51"/>
      <c r="Q41" s="51"/>
      <c r="R41" s="51"/>
      <c r="S41" s="51"/>
      <c r="T41" s="51"/>
      <c r="U41" s="51"/>
      <c r="V41" s="51"/>
      <c r="W41" s="51"/>
      <c r="X41" s="51"/>
    </row>
    <row r="42" spans="1:24" s="27" customFormat="1" ht="409.5" x14ac:dyDescent="0.25">
      <c r="A42" s="49" t="s">
        <v>50</v>
      </c>
      <c r="B42" s="38" t="s">
        <v>268</v>
      </c>
      <c r="C42" s="38" t="s">
        <v>269</v>
      </c>
      <c r="D42" s="38" t="s">
        <v>270</v>
      </c>
      <c r="E42" s="38" t="s">
        <v>271</v>
      </c>
      <c r="F42" s="38" t="s">
        <v>272</v>
      </c>
      <c r="G42" s="38" t="s">
        <v>273</v>
      </c>
      <c r="H42" s="81" t="s">
        <v>313</v>
      </c>
      <c r="I42" s="53"/>
      <c r="J42" s="81" t="s">
        <v>286</v>
      </c>
      <c r="K42" s="50" t="s">
        <v>177</v>
      </c>
      <c r="L42" s="50" t="s">
        <v>140</v>
      </c>
      <c r="M42" s="51">
        <v>5373.1</v>
      </c>
      <c r="N42" s="51">
        <v>5305.34</v>
      </c>
      <c r="O42" s="51">
        <v>12452.98</v>
      </c>
      <c r="P42" s="51">
        <v>861.4</v>
      </c>
      <c r="Q42" s="51">
        <v>861.4</v>
      </c>
      <c r="R42" s="51">
        <v>0</v>
      </c>
      <c r="S42" s="51">
        <v>872.3</v>
      </c>
      <c r="T42" s="51">
        <v>872.3</v>
      </c>
      <c r="U42" s="51"/>
      <c r="V42" s="51">
        <v>944.3</v>
      </c>
      <c r="W42" s="51">
        <v>944.3</v>
      </c>
      <c r="X42" s="51"/>
    </row>
    <row r="43" spans="1:24" s="27" customFormat="1" ht="38.25" x14ac:dyDescent="0.25">
      <c r="A43" s="49" t="s">
        <v>51</v>
      </c>
      <c r="B43" s="53"/>
      <c r="C43" s="53"/>
      <c r="D43" s="53"/>
      <c r="E43" s="53"/>
      <c r="F43" s="53"/>
      <c r="G43" s="53"/>
      <c r="H43" s="53"/>
      <c r="I43" s="53"/>
      <c r="J43" s="53"/>
      <c r="K43" s="50"/>
      <c r="L43" s="50"/>
      <c r="M43" s="51"/>
      <c r="N43" s="51"/>
      <c r="O43" s="51"/>
      <c r="P43" s="51"/>
      <c r="Q43" s="51"/>
      <c r="R43" s="51"/>
      <c r="S43" s="51"/>
      <c r="T43" s="51"/>
      <c r="U43" s="51"/>
      <c r="V43" s="51"/>
      <c r="W43" s="51"/>
      <c r="X43" s="51"/>
    </row>
    <row r="44" spans="1:24" s="27" customFormat="1" ht="76.5" x14ac:dyDescent="0.25">
      <c r="A44" s="49" t="s">
        <v>52</v>
      </c>
      <c r="B44" s="53"/>
      <c r="C44" s="53"/>
      <c r="D44" s="53"/>
      <c r="E44" s="53"/>
      <c r="F44" s="53"/>
      <c r="G44" s="53"/>
      <c r="H44" s="53"/>
      <c r="I44" s="53"/>
      <c r="J44" s="53"/>
      <c r="K44" s="50"/>
      <c r="L44" s="50"/>
      <c r="M44" s="51"/>
      <c r="N44" s="51"/>
      <c r="O44" s="51"/>
      <c r="P44" s="51"/>
      <c r="Q44" s="51"/>
      <c r="R44" s="51"/>
      <c r="S44" s="51"/>
      <c r="T44" s="51"/>
      <c r="U44" s="51"/>
      <c r="V44" s="51"/>
      <c r="W44" s="51"/>
      <c r="X44" s="51"/>
    </row>
    <row r="45" spans="1:24" s="27" customFormat="1" ht="409.5" x14ac:dyDescent="0.25">
      <c r="A45" s="49" t="s">
        <v>53</v>
      </c>
      <c r="B45" s="54" t="s">
        <v>263</v>
      </c>
      <c r="C45" s="54"/>
      <c r="D45" s="54"/>
      <c r="E45" s="54" t="s">
        <v>264</v>
      </c>
      <c r="F45" s="54"/>
      <c r="G45" s="54"/>
      <c r="H45" s="81" t="s">
        <v>312</v>
      </c>
      <c r="I45" s="53"/>
      <c r="J45" s="81" t="s">
        <v>311</v>
      </c>
      <c r="K45" s="50" t="s">
        <v>336</v>
      </c>
      <c r="L45" s="50" t="s">
        <v>337</v>
      </c>
      <c r="M45" s="51">
        <v>63092.87</v>
      </c>
      <c r="N45" s="51">
        <v>60265.599999999999</v>
      </c>
      <c r="O45" s="51">
        <v>58301.79</v>
      </c>
      <c r="P45" s="51">
        <v>62005.48</v>
      </c>
      <c r="Q45" s="51">
        <v>62005.48</v>
      </c>
      <c r="R45" s="51"/>
      <c r="S45" s="51">
        <v>45396.59</v>
      </c>
      <c r="T45" s="51">
        <v>45396.59</v>
      </c>
      <c r="U45" s="51"/>
      <c r="V45" s="51">
        <v>53296.59</v>
      </c>
      <c r="W45" s="51">
        <v>53296.59</v>
      </c>
      <c r="X45" s="51"/>
    </row>
    <row r="46" spans="1:24" s="27" customFormat="1" ht="293.25" x14ac:dyDescent="0.25">
      <c r="A46" s="49" t="s">
        <v>54</v>
      </c>
      <c r="B46" s="53"/>
      <c r="C46" s="53"/>
      <c r="D46" s="53"/>
      <c r="E46" s="53"/>
      <c r="F46" s="53"/>
      <c r="G46" s="53"/>
      <c r="H46" s="53"/>
      <c r="I46" s="53"/>
      <c r="J46" s="53"/>
      <c r="K46" s="50"/>
      <c r="L46" s="50"/>
      <c r="M46" s="51"/>
      <c r="N46" s="51"/>
      <c r="O46" s="51"/>
      <c r="P46" s="51"/>
      <c r="Q46" s="51"/>
      <c r="R46" s="51"/>
      <c r="S46" s="51"/>
      <c r="T46" s="51"/>
      <c r="U46" s="51"/>
      <c r="V46" s="51"/>
      <c r="W46" s="51"/>
      <c r="X46" s="51"/>
    </row>
    <row r="47" spans="1:24" s="27" customFormat="1" ht="135" x14ac:dyDescent="0.25">
      <c r="A47" s="55" t="s">
        <v>55</v>
      </c>
      <c r="B47" s="53"/>
      <c r="C47" s="53"/>
      <c r="D47" s="53"/>
      <c r="E47" s="53"/>
      <c r="F47" s="53"/>
      <c r="G47" s="53"/>
      <c r="H47" s="53"/>
      <c r="I47" s="53"/>
      <c r="J47" s="53"/>
      <c r="K47" s="50"/>
      <c r="L47" s="50"/>
      <c r="M47" s="51"/>
      <c r="N47" s="51"/>
      <c r="O47" s="51"/>
      <c r="P47" s="51"/>
      <c r="Q47" s="51"/>
      <c r="R47" s="51"/>
      <c r="S47" s="51"/>
      <c r="T47" s="51"/>
      <c r="U47" s="51"/>
      <c r="V47" s="51"/>
      <c r="W47" s="51"/>
      <c r="X47" s="51"/>
    </row>
    <row r="48" spans="1:24" s="27" customFormat="1" ht="127.5" x14ac:dyDescent="0.25">
      <c r="A48" s="49" t="s">
        <v>56</v>
      </c>
      <c r="B48" s="53"/>
      <c r="C48" s="53"/>
      <c r="D48" s="53"/>
      <c r="E48" s="53"/>
      <c r="F48" s="53"/>
      <c r="G48" s="53"/>
      <c r="H48" s="53"/>
      <c r="I48" s="53"/>
      <c r="J48" s="53"/>
      <c r="K48" s="50"/>
      <c r="L48" s="50"/>
      <c r="M48" s="51"/>
      <c r="N48" s="51"/>
      <c r="O48" s="51"/>
      <c r="P48" s="51"/>
      <c r="Q48" s="51"/>
      <c r="R48" s="51"/>
      <c r="S48" s="51"/>
      <c r="T48" s="51"/>
      <c r="U48" s="51"/>
      <c r="V48" s="51"/>
      <c r="W48" s="51"/>
      <c r="X48" s="51"/>
    </row>
    <row r="49" spans="1:24" s="27" customFormat="1" ht="273" x14ac:dyDescent="0.25">
      <c r="A49" s="49" t="s">
        <v>57</v>
      </c>
      <c r="B49" s="53"/>
      <c r="C49" s="53"/>
      <c r="D49" s="53"/>
      <c r="E49" s="53"/>
      <c r="F49" s="53"/>
      <c r="G49" s="53"/>
      <c r="H49" s="81" t="s">
        <v>316</v>
      </c>
      <c r="I49" s="53"/>
      <c r="J49" s="81" t="s">
        <v>317</v>
      </c>
      <c r="K49" s="50" t="s">
        <v>157</v>
      </c>
      <c r="L49" s="50" t="s">
        <v>158</v>
      </c>
      <c r="M49" s="51">
        <v>23963.88</v>
      </c>
      <c r="N49" s="51">
        <v>23902.06</v>
      </c>
      <c r="O49" s="51">
        <v>27305.58</v>
      </c>
      <c r="P49" s="51">
        <v>33255.360000000001</v>
      </c>
      <c r="Q49" s="51">
        <v>33255.360000000001</v>
      </c>
      <c r="R49" s="51"/>
      <c r="S49" s="51">
        <v>32577.96</v>
      </c>
      <c r="T49" s="51">
        <v>32577.96</v>
      </c>
      <c r="U49" s="51"/>
      <c r="V49" s="51">
        <v>32502.76</v>
      </c>
      <c r="W49" s="51">
        <v>32502.76</v>
      </c>
      <c r="X49" s="51"/>
    </row>
    <row r="50" spans="1:24" s="27" customFormat="1" ht="38.25" x14ac:dyDescent="0.25">
      <c r="A50" s="49" t="s">
        <v>58</v>
      </c>
      <c r="B50" s="53"/>
      <c r="C50" s="53"/>
      <c r="D50" s="53"/>
      <c r="E50" s="53"/>
      <c r="F50" s="53"/>
      <c r="G50" s="53"/>
      <c r="H50" s="53"/>
      <c r="I50" s="53"/>
      <c r="J50" s="53"/>
      <c r="K50" s="50"/>
      <c r="L50" s="50"/>
      <c r="M50" s="51"/>
      <c r="N50" s="51"/>
      <c r="O50" s="51"/>
      <c r="P50" s="51"/>
      <c r="Q50" s="51"/>
      <c r="R50" s="51"/>
      <c r="S50" s="51"/>
      <c r="T50" s="51"/>
      <c r="U50" s="51"/>
      <c r="V50" s="51"/>
      <c r="W50" s="51"/>
      <c r="X50" s="51"/>
    </row>
    <row r="51" spans="1:24" s="27" customFormat="1" ht="51" x14ac:dyDescent="0.25">
      <c r="A51" s="49" t="s">
        <v>59</v>
      </c>
      <c r="B51" s="53"/>
      <c r="C51" s="53"/>
      <c r="D51" s="53"/>
      <c r="E51" s="53"/>
      <c r="F51" s="53"/>
      <c r="G51" s="53"/>
      <c r="H51" s="53"/>
      <c r="I51" s="53"/>
      <c r="J51" s="53"/>
      <c r="K51" s="50"/>
      <c r="L51" s="50"/>
      <c r="M51" s="51"/>
      <c r="N51" s="51"/>
      <c r="O51" s="51"/>
      <c r="P51" s="51"/>
      <c r="Q51" s="51"/>
      <c r="R51" s="51"/>
      <c r="S51" s="51"/>
      <c r="T51" s="51"/>
      <c r="U51" s="51"/>
      <c r="V51" s="51"/>
      <c r="W51" s="51"/>
      <c r="X51" s="51"/>
    </row>
    <row r="52" spans="1:24" s="27" customFormat="1" ht="38.25" x14ac:dyDescent="0.25">
      <c r="A52" s="49" t="s">
        <v>60</v>
      </c>
      <c r="B52" s="53"/>
      <c r="C52" s="53"/>
      <c r="D52" s="53"/>
      <c r="E52" s="53"/>
      <c r="F52" s="53"/>
      <c r="G52" s="53"/>
      <c r="H52" s="53"/>
      <c r="I52" s="53"/>
      <c r="J52" s="53"/>
      <c r="K52" s="50"/>
      <c r="L52" s="50"/>
      <c r="M52" s="51"/>
      <c r="N52" s="51"/>
      <c r="O52" s="51"/>
      <c r="P52" s="51"/>
      <c r="Q52" s="51"/>
      <c r="R52" s="51"/>
      <c r="S52" s="51"/>
      <c r="T52" s="51"/>
      <c r="U52" s="51"/>
      <c r="V52" s="51"/>
      <c r="W52" s="51"/>
      <c r="X52" s="51"/>
    </row>
    <row r="53" spans="1:24" s="27" customFormat="1" ht="161.25" customHeight="1" x14ac:dyDescent="0.25">
      <c r="A53" s="49" t="s">
        <v>61</v>
      </c>
      <c r="B53" s="53"/>
      <c r="C53" s="53"/>
      <c r="D53" s="53"/>
      <c r="E53" s="53"/>
      <c r="F53" s="53"/>
      <c r="G53" s="53"/>
      <c r="H53" s="81" t="s">
        <v>319</v>
      </c>
      <c r="I53" s="53"/>
      <c r="J53" s="81" t="s">
        <v>318</v>
      </c>
      <c r="K53" s="50" t="s">
        <v>143</v>
      </c>
      <c r="L53" s="50" t="s">
        <v>142</v>
      </c>
      <c r="M53" s="51">
        <v>200</v>
      </c>
      <c r="N53" s="51">
        <v>199.99</v>
      </c>
      <c r="O53" s="51">
        <v>200</v>
      </c>
      <c r="P53" s="51">
        <v>500</v>
      </c>
      <c r="Q53" s="51">
        <v>500</v>
      </c>
      <c r="R53" s="51"/>
      <c r="S53" s="51">
        <v>0</v>
      </c>
      <c r="T53" s="51">
        <v>0</v>
      </c>
      <c r="U53" s="51"/>
      <c r="V53" s="51">
        <v>0</v>
      </c>
      <c r="W53" s="51">
        <v>0</v>
      </c>
      <c r="X53" s="51"/>
    </row>
    <row r="54" spans="1:24" s="27" customFormat="1" ht="166.5" customHeight="1" x14ac:dyDescent="0.25">
      <c r="A54" s="49" t="s">
        <v>62</v>
      </c>
      <c r="B54" s="81" t="s">
        <v>266</v>
      </c>
      <c r="C54" s="81"/>
      <c r="D54" s="81"/>
      <c r="E54" s="82" t="s">
        <v>267</v>
      </c>
      <c r="F54" s="53"/>
      <c r="G54" s="53"/>
      <c r="H54" s="81" t="s">
        <v>321</v>
      </c>
      <c r="I54" s="53"/>
      <c r="J54" s="81" t="s">
        <v>320</v>
      </c>
      <c r="K54" s="50" t="s">
        <v>143</v>
      </c>
      <c r="L54" s="50" t="s">
        <v>152</v>
      </c>
      <c r="M54" s="51">
        <v>2184.1</v>
      </c>
      <c r="N54" s="51">
        <v>2184.1</v>
      </c>
      <c r="O54" s="51">
        <v>1882</v>
      </c>
      <c r="P54" s="51">
        <v>2007</v>
      </c>
      <c r="Q54" s="51">
        <v>2007</v>
      </c>
      <c r="R54" s="51"/>
      <c r="S54" s="51">
        <v>2007</v>
      </c>
      <c r="T54" s="51">
        <v>2007</v>
      </c>
      <c r="U54" s="51"/>
      <c r="V54" s="51">
        <v>2007</v>
      </c>
      <c r="W54" s="51">
        <v>2007</v>
      </c>
      <c r="X54" s="51"/>
    </row>
    <row r="55" spans="1:24" s="27" customFormat="1" ht="38.25" x14ac:dyDescent="0.25">
      <c r="A55" s="49" t="s">
        <v>63</v>
      </c>
      <c r="B55" s="53"/>
      <c r="C55" s="53"/>
      <c r="D55" s="53"/>
      <c r="E55" s="53"/>
      <c r="F55" s="53"/>
      <c r="G55" s="53"/>
      <c r="H55" s="53"/>
      <c r="I55" s="53"/>
      <c r="J55" s="53"/>
      <c r="K55" s="50"/>
      <c r="L55" s="50"/>
      <c r="M55" s="51"/>
      <c r="N55" s="51"/>
      <c r="O55" s="51"/>
      <c r="P55" s="51"/>
      <c r="Q55" s="51"/>
      <c r="R55" s="51"/>
      <c r="S55" s="51"/>
      <c r="T55" s="51"/>
      <c r="U55" s="51"/>
      <c r="V55" s="51"/>
      <c r="W55" s="51"/>
      <c r="X55" s="51"/>
    </row>
    <row r="56" spans="1:24" s="27" customFormat="1" ht="25.5" x14ac:dyDescent="0.25">
      <c r="A56" s="49" t="s">
        <v>64</v>
      </c>
      <c r="B56" s="53"/>
      <c r="C56" s="53"/>
      <c r="D56" s="53"/>
      <c r="E56" s="53"/>
      <c r="F56" s="53"/>
      <c r="G56" s="53"/>
      <c r="H56" s="53"/>
      <c r="I56" s="53"/>
      <c r="J56" s="53"/>
      <c r="K56" s="50"/>
      <c r="L56" s="50"/>
      <c r="M56" s="51"/>
      <c r="N56" s="51"/>
      <c r="O56" s="51"/>
      <c r="P56" s="51"/>
      <c r="Q56" s="51"/>
      <c r="R56" s="51"/>
      <c r="S56" s="51"/>
      <c r="T56" s="51"/>
      <c r="U56" s="51"/>
      <c r="V56" s="51"/>
      <c r="W56" s="51"/>
      <c r="X56" s="51"/>
    </row>
    <row r="57" spans="1:24" s="27" customFormat="1" ht="38.25" x14ac:dyDescent="0.25">
      <c r="A57" s="49" t="s">
        <v>65</v>
      </c>
      <c r="B57" s="53"/>
      <c r="C57" s="53"/>
      <c r="D57" s="53"/>
      <c r="E57" s="53"/>
      <c r="F57" s="53"/>
      <c r="G57" s="53"/>
      <c r="H57" s="53"/>
      <c r="I57" s="53"/>
      <c r="J57" s="53"/>
      <c r="K57" s="50"/>
      <c r="L57" s="50"/>
      <c r="M57" s="51"/>
      <c r="N57" s="51"/>
      <c r="O57" s="51"/>
      <c r="P57" s="51"/>
      <c r="Q57" s="51"/>
      <c r="R57" s="51"/>
      <c r="S57" s="51"/>
      <c r="T57" s="51"/>
      <c r="U57" s="51"/>
      <c r="V57" s="51"/>
      <c r="W57" s="51"/>
      <c r="X57" s="51"/>
    </row>
    <row r="58" spans="1:24" s="27" customFormat="1" ht="25.5" x14ac:dyDescent="0.25">
      <c r="A58" s="49" t="s">
        <v>66</v>
      </c>
      <c r="B58" s="53"/>
      <c r="C58" s="53"/>
      <c r="D58" s="53"/>
      <c r="E58" s="53"/>
      <c r="F58" s="53"/>
      <c r="G58" s="53"/>
      <c r="H58" s="53"/>
      <c r="I58" s="53"/>
      <c r="J58" s="53"/>
      <c r="K58" s="50"/>
      <c r="L58" s="50"/>
      <c r="M58" s="51"/>
      <c r="N58" s="51"/>
      <c r="O58" s="51"/>
      <c r="P58" s="51"/>
      <c r="Q58" s="51"/>
      <c r="R58" s="51"/>
      <c r="S58" s="51"/>
      <c r="T58" s="51"/>
      <c r="U58" s="51"/>
      <c r="V58" s="51"/>
      <c r="W58" s="51"/>
      <c r="X58" s="51"/>
    </row>
    <row r="59" spans="1:24" s="27" customFormat="1" ht="75" x14ac:dyDescent="0.25">
      <c r="A59" s="55" t="s">
        <v>67</v>
      </c>
      <c r="B59" s="53"/>
      <c r="C59" s="53"/>
      <c r="D59" s="53"/>
      <c r="E59" s="53"/>
      <c r="F59" s="53"/>
      <c r="G59" s="53"/>
      <c r="H59" s="53"/>
      <c r="I59" s="53"/>
      <c r="J59" s="53"/>
      <c r="K59" s="50"/>
      <c r="L59" s="50"/>
      <c r="M59" s="51"/>
      <c r="N59" s="51"/>
      <c r="O59" s="51"/>
      <c r="P59" s="51"/>
      <c r="Q59" s="51"/>
      <c r="R59" s="51"/>
      <c r="S59" s="51"/>
      <c r="T59" s="51"/>
      <c r="U59" s="51"/>
      <c r="V59" s="51"/>
      <c r="W59" s="51"/>
      <c r="X59" s="51"/>
    </row>
    <row r="60" spans="1:24" s="27" customFormat="1" ht="409.5" x14ac:dyDescent="0.25">
      <c r="A60" s="49" t="s">
        <v>259</v>
      </c>
      <c r="B60" s="53" t="s">
        <v>265</v>
      </c>
      <c r="C60" s="53"/>
      <c r="D60" s="53"/>
      <c r="E60" s="53"/>
      <c r="F60" s="53"/>
      <c r="G60" s="53"/>
      <c r="H60" s="53"/>
      <c r="I60" s="53"/>
      <c r="J60" s="53"/>
      <c r="K60" s="50" t="s">
        <v>260</v>
      </c>
      <c r="L60" s="50" t="s">
        <v>261</v>
      </c>
      <c r="M60" s="51">
        <v>0</v>
      </c>
      <c r="N60" s="51">
        <v>0</v>
      </c>
      <c r="O60" s="51">
        <v>0</v>
      </c>
      <c r="P60" s="51"/>
      <c r="Q60" s="51"/>
      <c r="R60" s="51"/>
      <c r="S60" s="51"/>
      <c r="T60" s="51"/>
      <c r="U60" s="51"/>
      <c r="V60" s="51"/>
      <c r="W60" s="51"/>
      <c r="X60" s="51"/>
    </row>
    <row r="61" spans="1:24" x14ac:dyDescent="0.25">
      <c r="A61" s="56" t="s">
        <v>68</v>
      </c>
      <c r="B61" s="57"/>
      <c r="C61" s="57"/>
      <c r="D61" s="57"/>
      <c r="E61" s="57"/>
      <c r="F61" s="57"/>
      <c r="G61" s="57"/>
      <c r="H61" s="57"/>
      <c r="I61" s="57"/>
      <c r="J61" s="57"/>
      <c r="K61" s="58"/>
      <c r="L61" s="58"/>
      <c r="M61" s="59"/>
      <c r="N61" s="59"/>
      <c r="O61" s="51"/>
      <c r="P61" s="59"/>
      <c r="Q61" s="59"/>
      <c r="R61" s="59"/>
      <c r="S61" s="59"/>
      <c r="T61" s="59"/>
      <c r="U61" s="59"/>
      <c r="V61" s="59"/>
      <c r="W61" s="59"/>
      <c r="X61" s="59"/>
    </row>
    <row r="62" spans="1:24" s="27" customFormat="1" ht="76.5" x14ac:dyDescent="0.25">
      <c r="A62" s="46" t="s">
        <v>69</v>
      </c>
      <c r="B62" s="47" t="s">
        <v>23</v>
      </c>
      <c r="C62" s="47" t="s">
        <v>23</v>
      </c>
      <c r="D62" s="47" t="s">
        <v>23</v>
      </c>
      <c r="E62" s="47" t="s">
        <v>23</v>
      </c>
      <c r="F62" s="47" t="s">
        <v>23</v>
      </c>
      <c r="G62" s="47" t="s">
        <v>23</v>
      </c>
      <c r="H62" s="47" t="s">
        <v>23</v>
      </c>
      <c r="I62" s="47" t="s">
        <v>23</v>
      </c>
      <c r="J62" s="47" t="s">
        <v>23</v>
      </c>
      <c r="K62" s="60" t="s">
        <v>23</v>
      </c>
      <c r="L62" s="60" t="s">
        <v>23</v>
      </c>
      <c r="M62" s="48">
        <f t="shared" ref="M62:N62" si="1">SUM(M63:M77)</f>
        <v>123862.54999999999</v>
      </c>
      <c r="N62" s="48">
        <f t="shared" si="1"/>
        <v>122170.21999999999</v>
      </c>
      <c r="O62" s="48">
        <f>SUM(O63:O77)</f>
        <v>138996.96</v>
      </c>
      <c r="P62" s="48">
        <f>SUM(P63:P77)</f>
        <v>165638.54</v>
      </c>
      <c r="Q62" s="48">
        <f>SUM(Q63:Q77)</f>
        <v>165638.54</v>
      </c>
      <c r="R62" s="48">
        <f t="shared" ref="R62:X62" si="2">SUM(R63:R77)</f>
        <v>0</v>
      </c>
      <c r="S62" s="48">
        <f t="shared" si="2"/>
        <v>148607.54</v>
      </c>
      <c r="T62" s="48">
        <f t="shared" si="2"/>
        <v>148607.54</v>
      </c>
      <c r="U62" s="48">
        <f t="shared" si="2"/>
        <v>0</v>
      </c>
      <c r="V62" s="48">
        <f t="shared" si="2"/>
        <v>150223.66</v>
      </c>
      <c r="W62" s="48">
        <f t="shared" si="2"/>
        <v>150223.66</v>
      </c>
      <c r="X62" s="48">
        <f t="shared" si="2"/>
        <v>0</v>
      </c>
    </row>
    <row r="63" spans="1:24" s="27" customFormat="1" ht="357" x14ac:dyDescent="0.25">
      <c r="A63" s="49" t="s">
        <v>70</v>
      </c>
      <c r="B63" s="7" t="s">
        <v>219</v>
      </c>
      <c r="C63" s="7" t="s">
        <v>220</v>
      </c>
      <c r="D63" s="7" t="s">
        <v>221</v>
      </c>
      <c r="E63" s="7" t="s">
        <v>222</v>
      </c>
      <c r="F63" s="7" t="s">
        <v>223</v>
      </c>
      <c r="G63" s="7" t="s">
        <v>224</v>
      </c>
      <c r="H63" s="7" t="s">
        <v>329</v>
      </c>
      <c r="I63" s="7" t="s">
        <v>201</v>
      </c>
      <c r="J63" s="33" t="s">
        <v>328</v>
      </c>
      <c r="K63" s="50" t="s">
        <v>159</v>
      </c>
      <c r="L63" s="50" t="s">
        <v>160</v>
      </c>
      <c r="M63" s="51">
        <v>4509.3599999999997</v>
      </c>
      <c r="N63" s="51">
        <v>4370.12</v>
      </c>
      <c r="O63" s="51">
        <v>5013.7299999999996</v>
      </c>
      <c r="P63" s="51">
        <v>4781.58</v>
      </c>
      <c r="Q63" s="51">
        <v>4781.58</v>
      </c>
      <c r="R63" s="51"/>
      <c r="S63" s="51">
        <v>4606.58</v>
      </c>
      <c r="T63" s="51">
        <v>4606.58</v>
      </c>
      <c r="U63" s="51"/>
      <c r="V63" s="51">
        <v>4672.7</v>
      </c>
      <c r="W63" s="51">
        <v>4672.7</v>
      </c>
      <c r="X63" s="51"/>
    </row>
    <row r="64" spans="1:24" s="27" customFormat="1" ht="357" x14ac:dyDescent="0.25">
      <c r="A64" s="49" t="s">
        <v>71</v>
      </c>
      <c r="B64" s="7" t="s">
        <v>219</v>
      </c>
      <c r="C64" s="7" t="s">
        <v>220</v>
      </c>
      <c r="D64" s="7" t="s">
        <v>221</v>
      </c>
      <c r="E64" s="7" t="s">
        <v>222</v>
      </c>
      <c r="F64" s="7" t="s">
        <v>223</v>
      </c>
      <c r="G64" s="7" t="s">
        <v>224</v>
      </c>
      <c r="H64" s="7" t="s">
        <v>329</v>
      </c>
      <c r="I64" s="7" t="s">
        <v>201</v>
      </c>
      <c r="J64" s="33" t="s">
        <v>328</v>
      </c>
      <c r="K64" s="50" t="s">
        <v>159</v>
      </c>
      <c r="L64" s="50" t="s">
        <v>160</v>
      </c>
      <c r="M64" s="51">
        <v>65013.7</v>
      </c>
      <c r="N64" s="51">
        <v>64897.48</v>
      </c>
      <c r="O64" s="51">
        <v>71373.39</v>
      </c>
      <c r="P64" s="51">
        <v>81221.09</v>
      </c>
      <c r="Q64" s="51">
        <v>81221.09</v>
      </c>
      <c r="R64" s="51"/>
      <c r="S64" s="51">
        <v>71221.09</v>
      </c>
      <c r="T64" s="51">
        <v>71221.09</v>
      </c>
      <c r="U64" s="51"/>
      <c r="V64" s="51">
        <v>71221.09</v>
      </c>
      <c r="W64" s="51">
        <v>71221.09</v>
      </c>
      <c r="X64" s="51"/>
    </row>
    <row r="65" spans="1:24" s="27" customFormat="1" ht="51" x14ac:dyDescent="0.25">
      <c r="A65" s="49" t="s">
        <v>72</v>
      </c>
      <c r="B65" s="53"/>
      <c r="C65" s="53"/>
      <c r="D65" s="53"/>
      <c r="E65" s="53"/>
      <c r="F65" s="53"/>
      <c r="G65" s="53"/>
      <c r="H65" s="53"/>
      <c r="I65" s="53"/>
      <c r="J65" s="53"/>
      <c r="K65" s="50"/>
      <c r="L65" s="50"/>
      <c r="M65" s="51"/>
      <c r="N65" s="51"/>
      <c r="O65" s="51"/>
      <c r="P65" s="51"/>
      <c r="Q65" s="51"/>
      <c r="R65" s="51"/>
      <c r="S65" s="51"/>
      <c r="T65" s="51"/>
      <c r="U65" s="51"/>
      <c r="V65" s="51"/>
      <c r="W65" s="51"/>
      <c r="X65" s="51"/>
    </row>
    <row r="66" spans="1:24" s="27" customFormat="1" ht="38.25" x14ac:dyDescent="0.25">
      <c r="A66" s="49" t="s">
        <v>73</v>
      </c>
      <c r="B66" s="53"/>
      <c r="C66" s="53"/>
      <c r="D66" s="53"/>
      <c r="E66" s="53"/>
      <c r="F66" s="53"/>
      <c r="G66" s="53"/>
      <c r="H66" s="53"/>
      <c r="I66" s="53"/>
      <c r="J66" s="53"/>
      <c r="K66" s="50" t="s">
        <v>161</v>
      </c>
      <c r="L66" s="50" t="s">
        <v>139</v>
      </c>
      <c r="M66" s="51">
        <v>5.9</v>
      </c>
      <c r="N66" s="51">
        <v>6</v>
      </c>
      <c r="O66" s="51">
        <v>5.15</v>
      </c>
      <c r="P66" s="51">
        <v>2.2999999999999998</v>
      </c>
      <c r="Q66" s="51">
        <v>2.2999999999999998</v>
      </c>
      <c r="R66" s="51"/>
      <c r="S66" s="51">
        <v>0</v>
      </c>
      <c r="T66" s="51">
        <v>0</v>
      </c>
      <c r="U66" s="51"/>
      <c r="V66" s="51">
        <v>0</v>
      </c>
      <c r="W66" s="51">
        <v>0</v>
      </c>
      <c r="X66" s="51"/>
    </row>
    <row r="67" spans="1:24" s="27" customFormat="1" x14ac:dyDescent="0.25">
      <c r="A67" s="49" t="s">
        <v>74</v>
      </c>
      <c r="B67" s="7"/>
      <c r="C67" s="7"/>
      <c r="D67" s="7"/>
      <c r="E67" s="7"/>
      <c r="F67" s="7"/>
      <c r="G67" s="33"/>
      <c r="H67" s="7"/>
      <c r="I67" s="7"/>
      <c r="J67" s="33"/>
      <c r="K67" s="50"/>
      <c r="L67" s="50"/>
      <c r="M67" s="51"/>
      <c r="N67" s="51"/>
      <c r="O67" s="51"/>
      <c r="P67" s="51"/>
      <c r="Q67" s="51"/>
      <c r="R67" s="51"/>
      <c r="S67" s="51"/>
      <c r="T67" s="51"/>
      <c r="U67" s="51"/>
      <c r="V67" s="51"/>
      <c r="W67" s="51"/>
      <c r="X67" s="51"/>
    </row>
    <row r="68" spans="1:24" s="27" customFormat="1" ht="409.5" x14ac:dyDescent="0.25">
      <c r="A68" s="49" t="s">
        <v>75</v>
      </c>
      <c r="B68" s="7" t="s">
        <v>219</v>
      </c>
      <c r="C68" s="7" t="s">
        <v>220</v>
      </c>
      <c r="D68" s="7" t="s">
        <v>221</v>
      </c>
      <c r="E68" s="7" t="s">
        <v>225</v>
      </c>
      <c r="F68" s="7" t="s">
        <v>226</v>
      </c>
      <c r="G68" s="33">
        <v>41375</v>
      </c>
      <c r="H68" s="7" t="s">
        <v>322</v>
      </c>
      <c r="I68" s="7" t="s">
        <v>227</v>
      </c>
      <c r="J68" s="33" t="s">
        <v>323</v>
      </c>
      <c r="K68" s="50" t="s">
        <v>162</v>
      </c>
      <c r="L68" s="50" t="s">
        <v>163</v>
      </c>
      <c r="M68" s="51">
        <v>42904.19</v>
      </c>
      <c r="N68" s="51">
        <v>42101.09</v>
      </c>
      <c r="O68" s="51">
        <v>51676.82</v>
      </c>
      <c r="P68" s="51">
        <v>63626.94</v>
      </c>
      <c r="Q68" s="51">
        <v>63626.94</v>
      </c>
      <c r="R68" s="51"/>
      <c r="S68" s="51">
        <v>59773.24</v>
      </c>
      <c r="T68" s="51">
        <v>59773.24</v>
      </c>
      <c r="U68" s="51"/>
      <c r="V68" s="51">
        <v>60273.24</v>
      </c>
      <c r="W68" s="51">
        <v>60273.24</v>
      </c>
      <c r="X68" s="51"/>
    </row>
    <row r="69" spans="1:24" s="27" customFormat="1" ht="102" x14ac:dyDescent="0.25">
      <c r="A69" s="49" t="s">
        <v>76</v>
      </c>
      <c r="B69" s="53"/>
      <c r="C69" s="53"/>
      <c r="D69" s="53"/>
      <c r="E69" s="53"/>
      <c r="F69" s="53"/>
      <c r="G69" s="53"/>
      <c r="H69" s="53"/>
      <c r="I69" s="53"/>
      <c r="J69" s="53"/>
      <c r="K69" s="50"/>
      <c r="L69" s="50"/>
      <c r="M69" s="51"/>
      <c r="N69" s="51"/>
      <c r="O69" s="51"/>
      <c r="P69" s="51"/>
      <c r="Q69" s="51"/>
      <c r="R69" s="51"/>
      <c r="S69" s="51"/>
      <c r="T69" s="51"/>
      <c r="U69" s="51"/>
      <c r="V69" s="51"/>
      <c r="W69" s="51"/>
      <c r="X69" s="51"/>
    </row>
    <row r="70" spans="1:24" s="27" customFormat="1" ht="102" x14ac:dyDescent="0.25">
      <c r="A70" s="49" t="s">
        <v>77</v>
      </c>
      <c r="B70" s="53"/>
      <c r="C70" s="53"/>
      <c r="D70" s="53"/>
      <c r="E70" s="53"/>
      <c r="F70" s="53"/>
      <c r="G70" s="53"/>
      <c r="H70" s="53"/>
      <c r="I70" s="53"/>
      <c r="J70" s="53"/>
      <c r="K70" s="50"/>
      <c r="L70" s="50"/>
      <c r="M70" s="51"/>
      <c r="N70" s="51"/>
      <c r="O70" s="51">
        <v>0</v>
      </c>
      <c r="P70" s="51"/>
      <c r="Q70" s="51"/>
      <c r="R70" s="51"/>
      <c r="S70" s="51"/>
      <c r="T70" s="51"/>
      <c r="U70" s="51"/>
      <c r="V70" s="51"/>
      <c r="W70" s="51"/>
      <c r="X70" s="51"/>
    </row>
    <row r="71" spans="1:24" s="27" customFormat="1" ht="367.5" x14ac:dyDescent="0.25">
      <c r="A71" s="49" t="s">
        <v>78</v>
      </c>
      <c r="B71" s="34" t="s">
        <v>228</v>
      </c>
      <c r="C71" s="34" t="s">
        <v>229</v>
      </c>
      <c r="D71" s="34" t="s">
        <v>230</v>
      </c>
      <c r="E71" s="35" t="s">
        <v>231</v>
      </c>
      <c r="F71" s="24"/>
      <c r="G71" s="24"/>
      <c r="H71" s="35" t="s">
        <v>324</v>
      </c>
      <c r="I71" s="24" t="s">
        <v>201</v>
      </c>
      <c r="J71" s="24" t="s">
        <v>325</v>
      </c>
      <c r="K71" s="50" t="s">
        <v>152</v>
      </c>
      <c r="L71" s="50" t="s">
        <v>140</v>
      </c>
      <c r="M71" s="51">
        <v>3791.26</v>
      </c>
      <c r="N71" s="51">
        <v>3791.26</v>
      </c>
      <c r="O71" s="51">
        <v>3638.25</v>
      </c>
      <c r="P71" s="51">
        <v>3930.9</v>
      </c>
      <c r="Q71" s="51">
        <v>3930.9</v>
      </c>
      <c r="R71" s="51"/>
      <c r="S71" s="51">
        <v>3930.9</v>
      </c>
      <c r="T71" s="51">
        <v>3930.9</v>
      </c>
      <c r="U71" s="51"/>
      <c r="V71" s="51">
        <v>3930.9</v>
      </c>
      <c r="W71" s="51">
        <v>3930.9</v>
      </c>
      <c r="X71" s="51"/>
    </row>
    <row r="72" spans="1:24" s="27" customFormat="1" ht="409.5" x14ac:dyDescent="0.25">
      <c r="A72" s="49" t="s">
        <v>79</v>
      </c>
      <c r="B72" s="8" t="s">
        <v>232</v>
      </c>
      <c r="C72" s="34" t="s">
        <v>233</v>
      </c>
      <c r="D72" s="34" t="s">
        <v>234</v>
      </c>
      <c r="E72" s="34" t="s">
        <v>235</v>
      </c>
      <c r="F72" s="34" t="s">
        <v>236</v>
      </c>
      <c r="G72" s="39" t="s">
        <v>237</v>
      </c>
      <c r="H72" s="34" t="s">
        <v>327</v>
      </c>
      <c r="I72" s="34" t="s">
        <v>238</v>
      </c>
      <c r="J72" s="39" t="s">
        <v>326</v>
      </c>
      <c r="K72" s="50" t="s">
        <v>156</v>
      </c>
      <c r="L72" s="50" t="s">
        <v>139</v>
      </c>
      <c r="M72" s="51">
        <v>5636.09</v>
      </c>
      <c r="N72" s="51">
        <v>5636.09</v>
      </c>
      <c r="O72" s="51">
        <v>5731.28</v>
      </c>
      <c r="P72" s="51">
        <v>6600</v>
      </c>
      <c r="Q72" s="51">
        <v>6600</v>
      </c>
      <c r="R72" s="51"/>
      <c r="S72" s="51">
        <v>6600</v>
      </c>
      <c r="T72" s="51">
        <v>6600</v>
      </c>
      <c r="U72" s="51"/>
      <c r="V72" s="51">
        <v>6600</v>
      </c>
      <c r="W72" s="51">
        <v>6600</v>
      </c>
      <c r="X72" s="51"/>
    </row>
    <row r="73" spans="1:24" s="27" customFormat="1" ht="25.5" x14ac:dyDescent="0.25">
      <c r="A73" s="49" t="s">
        <v>172</v>
      </c>
      <c r="B73" s="53"/>
      <c r="C73" s="53"/>
      <c r="D73" s="53"/>
      <c r="E73" s="53"/>
      <c r="F73" s="53"/>
      <c r="G73" s="53"/>
      <c r="H73" s="53"/>
      <c r="I73" s="53"/>
      <c r="J73" s="53"/>
      <c r="K73" s="50" t="s">
        <v>139</v>
      </c>
      <c r="L73" s="50" t="s">
        <v>155</v>
      </c>
      <c r="M73" s="51">
        <v>625.28</v>
      </c>
      <c r="N73" s="51">
        <v>0</v>
      </c>
      <c r="O73" s="51">
        <v>528.21</v>
      </c>
      <c r="P73" s="51">
        <v>3000</v>
      </c>
      <c r="Q73" s="51">
        <v>3000</v>
      </c>
      <c r="R73" s="51"/>
      <c r="S73" s="51">
        <v>2000</v>
      </c>
      <c r="T73" s="51">
        <v>2000</v>
      </c>
      <c r="U73" s="51"/>
      <c r="V73" s="51">
        <v>3000</v>
      </c>
      <c r="W73" s="51">
        <v>3000</v>
      </c>
      <c r="X73" s="51"/>
    </row>
    <row r="74" spans="1:24" s="27" customFormat="1" ht="25.5" x14ac:dyDescent="0.25">
      <c r="A74" s="49" t="s">
        <v>80</v>
      </c>
      <c r="B74" s="53"/>
      <c r="C74" s="53"/>
      <c r="D74" s="53"/>
      <c r="E74" s="53"/>
      <c r="F74" s="53"/>
      <c r="G74" s="53"/>
      <c r="H74" s="53"/>
      <c r="I74" s="53"/>
      <c r="J74" s="53"/>
      <c r="K74" s="50"/>
      <c r="L74" s="50"/>
      <c r="M74" s="51"/>
      <c r="N74" s="51"/>
      <c r="O74" s="51"/>
      <c r="P74" s="51">
        <v>0</v>
      </c>
      <c r="Q74" s="51">
        <v>0</v>
      </c>
      <c r="R74" s="51"/>
      <c r="S74" s="51"/>
      <c r="T74" s="51"/>
      <c r="U74" s="51"/>
      <c r="V74" s="51"/>
      <c r="W74" s="51"/>
      <c r="X74" s="51"/>
    </row>
    <row r="75" spans="1:24" s="27" customFormat="1" ht="25.5" x14ac:dyDescent="0.25">
      <c r="A75" s="49" t="s">
        <v>137</v>
      </c>
      <c r="B75" s="53"/>
      <c r="C75" s="53"/>
      <c r="D75" s="53"/>
      <c r="E75" s="53"/>
      <c r="F75" s="53"/>
      <c r="G75" s="53"/>
      <c r="H75" s="53"/>
      <c r="I75" s="53"/>
      <c r="J75" s="53"/>
      <c r="K75" s="50" t="s">
        <v>334</v>
      </c>
      <c r="L75" s="50" t="s">
        <v>335</v>
      </c>
      <c r="M75" s="51">
        <v>1376.77</v>
      </c>
      <c r="N75" s="51">
        <v>1368.18</v>
      </c>
      <c r="O75" s="51">
        <v>1030.1300000000001</v>
      </c>
      <c r="P75" s="51">
        <v>475.73</v>
      </c>
      <c r="Q75" s="51">
        <v>475.73</v>
      </c>
      <c r="R75" s="51"/>
      <c r="S75" s="51">
        <v>475.73</v>
      </c>
      <c r="T75" s="51">
        <v>475.73</v>
      </c>
      <c r="U75" s="51"/>
      <c r="V75" s="51">
        <v>525.73</v>
      </c>
      <c r="W75" s="51">
        <v>525.73</v>
      </c>
      <c r="X75" s="51"/>
    </row>
    <row r="76" spans="1:24" s="27" customFormat="1" ht="102" x14ac:dyDescent="0.25">
      <c r="A76" s="49" t="s">
        <v>339</v>
      </c>
      <c r="B76" s="53"/>
      <c r="C76" s="53"/>
      <c r="D76" s="53"/>
      <c r="E76" s="53"/>
      <c r="F76" s="53"/>
      <c r="G76" s="53"/>
      <c r="H76" s="53"/>
      <c r="I76" s="53"/>
      <c r="J76" s="53"/>
      <c r="K76" s="50" t="s">
        <v>139</v>
      </c>
      <c r="L76" s="50" t="s">
        <v>151</v>
      </c>
      <c r="M76" s="51">
        <v>0</v>
      </c>
      <c r="N76" s="51">
        <v>0</v>
      </c>
      <c r="O76" s="51">
        <v>0</v>
      </c>
      <c r="P76" s="51">
        <v>2000</v>
      </c>
      <c r="Q76" s="51">
        <v>2000</v>
      </c>
      <c r="R76" s="51"/>
      <c r="S76" s="51">
        <v>0</v>
      </c>
      <c r="T76" s="51">
        <v>0</v>
      </c>
      <c r="U76" s="51"/>
      <c r="V76" s="51">
        <v>0</v>
      </c>
      <c r="W76" s="51">
        <v>0</v>
      </c>
      <c r="X76" s="51"/>
    </row>
    <row r="77" spans="1:24" s="27" customFormat="1" x14ac:dyDescent="0.25">
      <c r="A77" s="61" t="s">
        <v>81</v>
      </c>
      <c r="B77" s="53"/>
      <c r="C77" s="53"/>
      <c r="D77" s="53"/>
      <c r="E77" s="53"/>
      <c r="F77" s="53"/>
      <c r="G77" s="53"/>
      <c r="H77" s="53"/>
      <c r="I77" s="53"/>
      <c r="J77" s="53"/>
      <c r="K77" s="50"/>
      <c r="L77" s="50"/>
      <c r="M77" s="51"/>
      <c r="N77" s="51"/>
      <c r="O77" s="51"/>
      <c r="P77" s="51"/>
      <c r="Q77" s="51"/>
      <c r="R77" s="51"/>
      <c r="S77" s="51"/>
      <c r="T77" s="51"/>
      <c r="U77" s="51"/>
      <c r="V77" s="51"/>
      <c r="W77" s="51"/>
      <c r="X77" s="51"/>
    </row>
    <row r="78" spans="1:24" s="27" customFormat="1" ht="76.5" x14ac:dyDescent="0.25">
      <c r="A78" s="46" t="s">
        <v>82</v>
      </c>
      <c r="B78" s="62"/>
      <c r="C78" s="62"/>
      <c r="D78" s="62"/>
      <c r="E78" s="62"/>
      <c r="F78" s="62"/>
      <c r="G78" s="62"/>
      <c r="H78" s="62"/>
      <c r="I78" s="62"/>
      <c r="J78" s="62"/>
      <c r="K78" s="60"/>
      <c r="L78" s="60"/>
      <c r="M78" s="48">
        <f t="shared" ref="M78:P78" si="3">SUM(M79:M92)</f>
        <v>0</v>
      </c>
      <c r="N78" s="48">
        <f t="shared" si="3"/>
        <v>0</v>
      </c>
      <c r="O78" s="48">
        <f t="shared" si="3"/>
        <v>0</v>
      </c>
      <c r="P78" s="48">
        <f t="shared" si="3"/>
        <v>0</v>
      </c>
      <c r="Q78" s="48">
        <f>SUM(Q79:Q92)</f>
        <v>0</v>
      </c>
      <c r="R78" s="48">
        <f t="shared" ref="R78:X78" si="4">SUM(R79:R92)</f>
        <v>0</v>
      </c>
      <c r="S78" s="48">
        <f t="shared" si="4"/>
        <v>0</v>
      </c>
      <c r="T78" s="48">
        <f t="shared" si="4"/>
        <v>0</v>
      </c>
      <c r="U78" s="48">
        <f t="shared" si="4"/>
        <v>0</v>
      </c>
      <c r="V78" s="48">
        <f t="shared" si="4"/>
        <v>0</v>
      </c>
      <c r="W78" s="48">
        <f t="shared" si="4"/>
        <v>0</v>
      </c>
      <c r="X78" s="48">
        <f t="shared" si="4"/>
        <v>0</v>
      </c>
    </row>
    <row r="79" spans="1:24" ht="60" x14ac:dyDescent="0.25">
      <c r="A79" s="63" t="s">
        <v>83</v>
      </c>
      <c r="B79" s="57"/>
      <c r="C79" s="57"/>
      <c r="D79" s="57"/>
      <c r="E79" s="57"/>
      <c r="F79" s="57"/>
      <c r="G79" s="57"/>
      <c r="H79" s="57"/>
      <c r="I79" s="57"/>
      <c r="J79" s="57"/>
      <c r="K79" s="58"/>
      <c r="L79" s="58"/>
      <c r="M79" s="59"/>
      <c r="N79" s="59"/>
      <c r="O79" s="51"/>
      <c r="P79" s="59"/>
      <c r="Q79" s="59"/>
      <c r="R79" s="59"/>
      <c r="S79" s="59"/>
      <c r="T79" s="59"/>
      <c r="U79" s="59"/>
      <c r="V79" s="59"/>
      <c r="W79" s="59"/>
      <c r="X79" s="59"/>
    </row>
    <row r="80" spans="1:24" ht="63.75" x14ac:dyDescent="0.25">
      <c r="A80" s="64" t="s">
        <v>84</v>
      </c>
      <c r="B80" s="57"/>
      <c r="C80" s="57"/>
      <c r="D80" s="57"/>
      <c r="E80" s="57"/>
      <c r="F80" s="57"/>
      <c r="G80" s="57"/>
      <c r="H80" s="57"/>
      <c r="I80" s="57"/>
      <c r="J80" s="57"/>
      <c r="K80" s="58"/>
      <c r="L80" s="58"/>
      <c r="M80" s="59"/>
      <c r="N80" s="59"/>
      <c r="O80" s="51"/>
      <c r="P80" s="59"/>
      <c r="Q80" s="59"/>
      <c r="R80" s="59"/>
      <c r="S80" s="59"/>
      <c r="T80" s="59"/>
      <c r="U80" s="59"/>
      <c r="V80" s="59"/>
      <c r="W80" s="59"/>
      <c r="X80" s="59"/>
    </row>
    <row r="81" spans="1:24" ht="38.25" x14ac:dyDescent="0.25">
      <c r="A81" s="64" t="s">
        <v>85</v>
      </c>
      <c r="B81" s="57"/>
      <c r="C81" s="57"/>
      <c r="D81" s="57"/>
      <c r="E81" s="57"/>
      <c r="F81" s="57"/>
      <c r="G81" s="57"/>
      <c r="H81" s="57"/>
      <c r="I81" s="57"/>
      <c r="J81" s="57"/>
      <c r="K81" s="58"/>
      <c r="L81" s="58"/>
      <c r="M81" s="59"/>
      <c r="N81" s="59"/>
      <c r="O81" s="51"/>
      <c r="P81" s="59"/>
      <c r="Q81" s="59"/>
      <c r="R81" s="59"/>
      <c r="S81" s="59"/>
      <c r="T81" s="59"/>
      <c r="U81" s="59"/>
      <c r="V81" s="59"/>
      <c r="W81" s="59"/>
      <c r="X81" s="59"/>
    </row>
    <row r="82" spans="1:24" ht="75" x14ac:dyDescent="0.25">
      <c r="A82" s="63" t="s">
        <v>86</v>
      </c>
      <c r="B82" s="57"/>
      <c r="C82" s="57"/>
      <c r="D82" s="57"/>
      <c r="E82" s="57"/>
      <c r="F82" s="57"/>
      <c r="G82" s="57"/>
      <c r="H82" s="57"/>
      <c r="I82" s="57"/>
      <c r="J82" s="57"/>
      <c r="K82" s="58"/>
      <c r="L82" s="58"/>
      <c r="M82" s="59"/>
      <c r="N82" s="59"/>
      <c r="O82" s="51"/>
      <c r="P82" s="59"/>
      <c r="Q82" s="59"/>
      <c r="R82" s="59"/>
      <c r="S82" s="59"/>
      <c r="T82" s="59"/>
      <c r="U82" s="59"/>
      <c r="V82" s="59"/>
      <c r="W82" s="59"/>
      <c r="X82" s="59"/>
    </row>
    <row r="83" spans="1:24" x14ac:dyDescent="0.25">
      <c r="A83" s="64" t="s">
        <v>87</v>
      </c>
      <c r="B83" s="57"/>
      <c r="C83" s="57"/>
      <c r="D83" s="57"/>
      <c r="E83" s="57"/>
      <c r="F83" s="57"/>
      <c r="G83" s="57"/>
      <c r="H83" s="57"/>
      <c r="I83" s="57"/>
      <c r="J83" s="57"/>
      <c r="K83" s="58"/>
      <c r="L83" s="58"/>
      <c r="M83" s="59"/>
      <c r="N83" s="59"/>
      <c r="O83" s="51"/>
      <c r="P83" s="59"/>
      <c r="Q83" s="59"/>
      <c r="R83" s="59"/>
      <c r="S83" s="59"/>
      <c r="T83" s="59"/>
      <c r="U83" s="59"/>
      <c r="V83" s="59"/>
      <c r="W83" s="59"/>
      <c r="X83" s="59"/>
    </row>
    <row r="84" spans="1:24" ht="105" x14ac:dyDescent="0.25">
      <c r="A84" s="63" t="s">
        <v>88</v>
      </c>
      <c r="B84" s="57"/>
      <c r="C84" s="57"/>
      <c r="D84" s="57"/>
      <c r="E84" s="57"/>
      <c r="F84" s="57"/>
      <c r="G84" s="57"/>
      <c r="H84" s="57"/>
      <c r="I84" s="57"/>
      <c r="J84" s="57"/>
      <c r="K84" s="58"/>
      <c r="L84" s="58"/>
      <c r="M84" s="59"/>
      <c r="N84" s="59"/>
      <c r="O84" s="51"/>
      <c r="P84" s="59"/>
      <c r="Q84" s="59"/>
      <c r="R84" s="59"/>
      <c r="S84" s="59"/>
      <c r="T84" s="59"/>
      <c r="U84" s="59"/>
      <c r="V84" s="59"/>
      <c r="W84" s="59"/>
      <c r="X84" s="59"/>
    </row>
    <row r="85" spans="1:24" ht="38.25" x14ac:dyDescent="0.25">
      <c r="A85" s="64" t="s">
        <v>89</v>
      </c>
      <c r="B85" s="57"/>
      <c r="C85" s="57"/>
      <c r="D85" s="57"/>
      <c r="E85" s="57"/>
      <c r="F85" s="57"/>
      <c r="G85" s="57"/>
      <c r="H85" s="57"/>
      <c r="I85" s="57"/>
      <c r="J85" s="57"/>
      <c r="K85" s="58"/>
      <c r="L85" s="58"/>
      <c r="M85" s="59"/>
      <c r="N85" s="59"/>
      <c r="O85" s="51"/>
      <c r="P85" s="59"/>
      <c r="Q85" s="59"/>
      <c r="R85" s="59"/>
      <c r="S85" s="59"/>
      <c r="T85" s="59"/>
      <c r="U85" s="59"/>
      <c r="V85" s="59"/>
      <c r="W85" s="59"/>
      <c r="X85" s="59"/>
    </row>
    <row r="86" spans="1:24" x14ac:dyDescent="0.25">
      <c r="A86" s="64" t="s">
        <v>90</v>
      </c>
      <c r="B86" s="57"/>
      <c r="C86" s="57"/>
      <c r="D86" s="57"/>
      <c r="E86" s="57"/>
      <c r="F86" s="57"/>
      <c r="G86" s="57"/>
      <c r="H86" s="57"/>
      <c r="I86" s="57"/>
      <c r="J86" s="57"/>
      <c r="K86" s="58"/>
      <c r="L86" s="58"/>
      <c r="M86" s="59"/>
      <c r="N86" s="59"/>
      <c r="O86" s="51"/>
      <c r="P86" s="59"/>
      <c r="Q86" s="59"/>
      <c r="R86" s="59"/>
      <c r="S86" s="59"/>
      <c r="T86" s="59"/>
      <c r="U86" s="59"/>
      <c r="V86" s="59"/>
      <c r="W86" s="59"/>
      <c r="X86" s="59"/>
    </row>
    <row r="87" spans="1:24" ht="63.75" x14ac:dyDescent="0.25">
      <c r="A87" s="64" t="s">
        <v>91</v>
      </c>
      <c r="B87" s="57"/>
      <c r="C87" s="57"/>
      <c r="D87" s="57"/>
      <c r="E87" s="57"/>
      <c r="F87" s="57"/>
      <c r="G87" s="57"/>
      <c r="H87" s="57"/>
      <c r="I87" s="57"/>
      <c r="J87" s="57"/>
      <c r="K87" s="58"/>
      <c r="L87" s="58"/>
      <c r="M87" s="59"/>
      <c r="N87" s="59"/>
      <c r="O87" s="51"/>
      <c r="P87" s="59"/>
      <c r="Q87" s="59"/>
      <c r="R87" s="59"/>
      <c r="S87" s="59"/>
      <c r="T87" s="59"/>
      <c r="U87" s="59"/>
      <c r="V87" s="59"/>
      <c r="W87" s="59"/>
      <c r="X87" s="59"/>
    </row>
    <row r="88" spans="1:24" x14ac:dyDescent="0.25">
      <c r="A88" s="64" t="s">
        <v>92</v>
      </c>
      <c r="B88" s="57"/>
      <c r="C88" s="57"/>
      <c r="D88" s="57"/>
      <c r="E88" s="57"/>
      <c r="F88" s="57"/>
      <c r="G88" s="57"/>
      <c r="H88" s="57"/>
      <c r="I88" s="57"/>
      <c r="J88" s="57"/>
      <c r="K88" s="58"/>
      <c r="L88" s="58"/>
      <c r="M88" s="59"/>
      <c r="N88" s="59"/>
      <c r="O88" s="51"/>
      <c r="P88" s="59"/>
      <c r="Q88" s="59"/>
      <c r="R88" s="59"/>
      <c r="S88" s="59"/>
      <c r="T88" s="59"/>
      <c r="U88" s="59"/>
      <c r="V88" s="59"/>
      <c r="W88" s="59"/>
      <c r="X88" s="59"/>
    </row>
    <row r="89" spans="1:24" x14ac:dyDescent="0.25">
      <c r="A89" s="64" t="s">
        <v>93</v>
      </c>
      <c r="B89" s="57"/>
      <c r="C89" s="57"/>
      <c r="D89" s="57"/>
      <c r="E89" s="57"/>
      <c r="F89" s="57"/>
      <c r="G89" s="57"/>
      <c r="H89" s="57"/>
      <c r="I89" s="57"/>
      <c r="J89" s="57"/>
      <c r="K89" s="58"/>
      <c r="L89" s="58"/>
      <c r="M89" s="59"/>
      <c r="N89" s="59"/>
      <c r="O89" s="51"/>
      <c r="P89" s="59"/>
      <c r="Q89" s="59"/>
      <c r="R89" s="59"/>
      <c r="S89" s="59"/>
      <c r="T89" s="59"/>
      <c r="U89" s="59"/>
      <c r="V89" s="59"/>
      <c r="W89" s="59"/>
      <c r="X89" s="59"/>
    </row>
    <row r="90" spans="1:24" ht="63.75" x14ac:dyDescent="0.25">
      <c r="A90" s="64" t="s">
        <v>94</v>
      </c>
      <c r="B90" s="57"/>
      <c r="C90" s="57"/>
      <c r="D90" s="57"/>
      <c r="E90" s="57"/>
      <c r="F90" s="57"/>
      <c r="G90" s="57"/>
      <c r="H90" s="57"/>
      <c r="I90" s="57"/>
      <c r="J90" s="57"/>
      <c r="K90" s="58"/>
      <c r="L90" s="58"/>
      <c r="M90" s="59"/>
      <c r="N90" s="59"/>
      <c r="O90" s="51"/>
      <c r="P90" s="59"/>
      <c r="Q90" s="59"/>
      <c r="R90" s="59"/>
      <c r="S90" s="59"/>
      <c r="T90" s="59"/>
      <c r="U90" s="59"/>
      <c r="V90" s="59"/>
      <c r="W90" s="59"/>
      <c r="X90" s="59"/>
    </row>
    <row r="91" spans="1:24" ht="63.75" x14ac:dyDescent="0.25">
      <c r="A91" s="64" t="s">
        <v>95</v>
      </c>
      <c r="B91" s="57"/>
      <c r="C91" s="57"/>
      <c r="D91" s="57"/>
      <c r="E91" s="57"/>
      <c r="F91" s="57"/>
      <c r="G91" s="57"/>
      <c r="H91" s="57"/>
      <c r="I91" s="57"/>
      <c r="J91" s="57"/>
      <c r="K91" s="58"/>
      <c r="L91" s="58"/>
      <c r="M91" s="59"/>
      <c r="N91" s="59"/>
      <c r="O91" s="51"/>
      <c r="P91" s="59"/>
      <c r="Q91" s="59"/>
      <c r="R91" s="59"/>
      <c r="S91" s="59"/>
      <c r="T91" s="59"/>
      <c r="U91" s="59"/>
      <c r="V91" s="59"/>
      <c r="W91" s="59"/>
      <c r="X91" s="59"/>
    </row>
    <row r="92" spans="1:24" x14ac:dyDescent="0.25">
      <c r="A92" s="56" t="s">
        <v>96</v>
      </c>
      <c r="B92" s="57"/>
      <c r="C92" s="57"/>
      <c r="D92" s="57"/>
      <c r="E92" s="57"/>
      <c r="F92" s="57"/>
      <c r="G92" s="57"/>
      <c r="H92" s="57"/>
      <c r="I92" s="57"/>
      <c r="J92" s="57"/>
      <c r="K92" s="58"/>
      <c r="L92" s="58"/>
      <c r="M92" s="59"/>
      <c r="N92" s="59"/>
      <c r="O92" s="51"/>
      <c r="P92" s="59"/>
      <c r="Q92" s="59"/>
      <c r="R92" s="59"/>
      <c r="S92" s="59"/>
      <c r="T92" s="59"/>
      <c r="U92" s="59"/>
      <c r="V92" s="59"/>
      <c r="W92" s="59"/>
      <c r="X92" s="59"/>
    </row>
    <row r="93" spans="1:24" s="27" customFormat="1" ht="102" x14ac:dyDescent="0.25">
      <c r="A93" s="46" t="s">
        <v>97</v>
      </c>
      <c r="B93" s="62"/>
      <c r="C93" s="62"/>
      <c r="D93" s="62"/>
      <c r="E93" s="62"/>
      <c r="F93" s="62"/>
      <c r="G93" s="62"/>
      <c r="H93" s="62"/>
      <c r="I93" s="62"/>
      <c r="J93" s="62"/>
      <c r="K93" s="60"/>
      <c r="L93" s="60"/>
      <c r="M93" s="48">
        <f>SUM(M94+M120)</f>
        <v>298456.55000000005</v>
      </c>
      <c r="N93" s="48">
        <f t="shared" ref="N93" si="5">SUM(N94+N120)</f>
        <v>298020.8</v>
      </c>
      <c r="O93" s="48">
        <f>SUM(O94+O120)</f>
        <v>365512.14999999997</v>
      </c>
      <c r="P93" s="48">
        <f>SUM(Q93+R93)</f>
        <v>376733.39999999997</v>
      </c>
      <c r="Q93" s="48">
        <f>SUM(Q94+Q120)</f>
        <v>376733.39999999997</v>
      </c>
      <c r="R93" s="48">
        <f t="shared" ref="R93:X93" si="6">SUM(R94+R120)</f>
        <v>0</v>
      </c>
      <c r="S93" s="48">
        <f t="shared" si="6"/>
        <v>380791.1</v>
      </c>
      <c r="T93" s="48">
        <f t="shared" si="6"/>
        <v>380791.1</v>
      </c>
      <c r="U93" s="48">
        <f t="shared" si="6"/>
        <v>0</v>
      </c>
      <c r="V93" s="48">
        <f t="shared" si="6"/>
        <v>379742.7</v>
      </c>
      <c r="W93" s="48">
        <f t="shared" si="6"/>
        <v>379742.7</v>
      </c>
      <c r="X93" s="48">
        <f t="shared" si="6"/>
        <v>0</v>
      </c>
    </row>
    <row r="94" spans="1:24" s="27" customFormat="1" ht="31.5" x14ac:dyDescent="0.25">
      <c r="A94" s="65" t="s">
        <v>98</v>
      </c>
      <c r="B94" s="66"/>
      <c r="C94" s="66"/>
      <c r="D94" s="66"/>
      <c r="E94" s="66"/>
      <c r="F94" s="66"/>
      <c r="G94" s="66"/>
      <c r="H94" s="66"/>
      <c r="I94" s="66"/>
      <c r="J94" s="66"/>
      <c r="K94" s="67"/>
      <c r="L94" s="67"/>
      <c r="M94" s="68">
        <f t="shared" ref="M94:X94" si="7">SUM(M95:M119)</f>
        <v>32981</v>
      </c>
      <c r="N94" s="68">
        <f t="shared" si="7"/>
        <v>32903.699999999997</v>
      </c>
      <c r="O94" s="68">
        <f t="shared" si="7"/>
        <v>31604.05</v>
      </c>
      <c r="P94" s="68">
        <f>SUM(P95:P119)</f>
        <v>14729.5</v>
      </c>
      <c r="Q94" s="68">
        <f t="shared" si="7"/>
        <v>14729.5</v>
      </c>
      <c r="R94" s="68">
        <f t="shared" si="7"/>
        <v>0</v>
      </c>
      <c r="S94" s="68">
        <f t="shared" si="7"/>
        <v>14958.1</v>
      </c>
      <c r="T94" s="68">
        <f t="shared" si="7"/>
        <v>14958.1</v>
      </c>
      <c r="U94" s="68">
        <f t="shared" si="7"/>
        <v>0</v>
      </c>
      <c r="V94" s="68">
        <f t="shared" si="7"/>
        <v>14942</v>
      </c>
      <c r="W94" s="68">
        <f t="shared" si="7"/>
        <v>14942</v>
      </c>
      <c r="X94" s="68">
        <f t="shared" si="7"/>
        <v>0</v>
      </c>
    </row>
    <row r="95" spans="1:24" s="27" customFormat="1" ht="25.5" x14ac:dyDescent="0.25">
      <c r="A95" s="49" t="s">
        <v>99</v>
      </c>
      <c r="B95" s="53"/>
      <c r="C95" s="53"/>
      <c r="D95" s="53"/>
      <c r="E95" s="53"/>
      <c r="F95" s="53"/>
      <c r="G95" s="53"/>
      <c r="H95" s="53"/>
      <c r="I95" s="53"/>
      <c r="J95" s="53"/>
      <c r="K95" s="50"/>
      <c r="L95" s="50"/>
      <c r="M95" s="51"/>
      <c r="N95" s="51"/>
      <c r="O95" s="51"/>
      <c r="P95" s="51"/>
      <c r="Q95" s="51"/>
      <c r="R95" s="51"/>
      <c r="S95" s="51"/>
      <c r="T95" s="51"/>
      <c r="U95" s="51"/>
      <c r="V95" s="51"/>
      <c r="W95" s="51"/>
      <c r="X95" s="51"/>
    </row>
    <row r="96" spans="1:24" s="27" customFormat="1" ht="25.5" x14ac:dyDescent="0.25">
      <c r="A96" s="49" t="s">
        <v>100</v>
      </c>
      <c r="B96" s="53"/>
      <c r="C96" s="53"/>
      <c r="D96" s="53"/>
      <c r="E96" s="53"/>
      <c r="F96" s="53"/>
      <c r="G96" s="53"/>
      <c r="H96" s="53"/>
      <c r="I96" s="53"/>
      <c r="J96" s="53"/>
      <c r="K96" s="50" t="s">
        <v>139</v>
      </c>
      <c r="L96" s="50" t="s">
        <v>142</v>
      </c>
      <c r="M96" s="51">
        <v>1.9</v>
      </c>
      <c r="N96" s="51">
        <v>1.9</v>
      </c>
      <c r="O96" s="51">
        <v>6.9</v>
      </c>
      <c r="P96" s="51">
        <v>7.5</v>
      </c>
      <c r="Q96" s="51">
        <v>7.5</v>
      </c>
      <c r="R96" s="51"/>
      <c r="S96" s="51">
        <v>70.3</v>
      </c>
      <c r="T96" s="51">
        <v>70.3</v>
      </c>
      <c r="U96" s="51"/>
      <c r="V96" s="51">
        <v>7.4</v>
      </c>
      <c r="W96" s="51">
        <v>7.4</v>
      </c>
      <c r="X96" s="51"/>
    </row>
    <row r="97" spans="1:24" s="27" customFormat="1" ht="409.5" x14ac:dyDescent="0.25">
      <c r="A97" s="49" t="s">
        <v>101</v>
      </c>
      <c r="B97" s="28" t="s">
        <v>274</v>
      </c>
      <c r="C97" s="29" t="s">
        <v>275</v>
      </c>
      <c r="D97" s="30" t="s">
        <v>276</v>
      </c>
      <c r="E97" s="30" t="s">
        <v>277</v>
      </c>
      <c r="F97" s="29" t="s">
        <v>278</v>
      </c>
      <c r="G97" s="31" t="s">
        <v>279</v>
      </c>
      <c r="H97" s="53"/>
      <c r="I97" s="53"/>
      <c r="J97" s="53"/>
      <c r="K97" s="50" t="s">
        <v>140</v>
      </c>
      <c r="L97" s="50" t="s">
        <v>150</v>
      </c>
      <c r="M97" s="51">
        <v>894.3</v>
      </c>
      <c r="N97" s="51">
        <v>894.3</v>
      </c>
      <c r="O97" s="51">
        <v>1070.5</v>
      </c>
      <c r="P97" s="51">
        <v>1208.0999999999999</v>
      </c>
      <c r="Q97" s="51">
        <v>1208.0999999999999</v>
      </c>
      <c r="R97" s="51"/>
      <c r="S97" s="51">
        <v>1321.3</v>
      </c>
      <c r="T97" s="51">
        <v>1321.3</v>
      </c>
      <c r="U97" s="51"/>
      <c r="V97" s="51">
        <v>1368.1</v>
      </c>
      <c r="W97" s="51">
        <v>1368.1</v>
      </c>
      <c r="X97" s="51"/>
    </row>
    <row r="98" spans="1:24" s="27" customFormat="1" ht="76.5" x14ac:dyDescent="0.25">
      <c r="A98" s="49" t="s">
        <v>102</v>
      </c>
      <c r="B98" s="53"/>
      <c r="C98" s="53"/>
      <c r="D98" s="53"/>
      <c r="E98" s="53"/>
      <c r="F98" s="53"/>
      <c r="G98" s="53"/>
      <c r="H98" s="53"/>
      <c r="I98" s="53"/>
      <c r="J98" s="53"/>
      <c r="K98" s="50"/>
      <c r="L98" s="50"/>
      <c r="M98" s="51"/>
      <c r="N98" s="51"/>
      <c r="O98" s="51"/>
      <c r="P98" s="51"/>
      <c r="Q98" s="51"/>
      <c r="R98" s="51"/>
      <c r="S98" s="51"/>
      <c r="T98" s="51"/>
      <c r="U98" s="51"/>
      <c r="V98" s="51"/>
      <c r="W98" s="51"/>
      <c r="X98" s="51"/>
    </row>
    <row r="99" spans="1:24" s="27" customFormat="1" ht="38.25" x14ac:dyDescent="0.25">
      <c r="A99" s="49" t="s">
        <v>103</v>
      </c>
      <c r="B99" s="53"/>
      <c r="C99" s="53"/>
      <c r="D99" s="53"/>
      <c r="E99" s="53"/>
      <c r="F99" s="53"/>
      <c r="G99" s="53"/>
      <c r="H99" s="53"/>
      <c r="I99" s="53"/>
      <c r="J99" s="53"/>
      <c r="K99" s="50"/>
      <c r="L99" s="50"/>
      <c r="M99" s="51"/>
      <c r="N99" s="51"/>
      <c r="O99" s="51"/>
      <c r="P99" s="51"/>
      <c r="Q99" s="51"/>
      <c r="R99" s="51"/>
      <c r="S99" s="51"/>
      <c r="T99" s="51"/>
      <c r="U99" s="51"/>
      <c r="V99" s="51"/>
      <c r="W99" s="51"/>
      <c r="X99" s="51"/>
    </row>
    <row r="100" spans="1:24" s="27" customFormat="1" ht="76.5" x14ac:dyDescent="0.25">
      <c r="A100" s="49" t="s">
        <v>104</v>
      </c>
      <c r="B100" s="53"/>
      <c r="C100" s="53"/>
      <c r="D100" s="53"/>
      <c r="E100" s="53"/>
      <c r="F100" s="53"/>
      <c r="G100" s="53"/>
      <c r="H100" s="53"/>
      <c r="I100" s="53"/>
      <c r="J100" s="53"/>
      <c r="K100" s="50"/>
      <c r="L100" s="50"/>
      <c r="M100" s="51"/>
      <c r="N100" s="51"/>
      <c r="O100" s="51"/>
      <c r="P100" s="51"/>
      <c r="Q100" s="51"/>
      <c r="R100" s="51"/>
      <c r="S100" s="51"/>
      <c r="T100" s="51"/>
      <c r="U100" s="51"/>
      <c r="V100" s="51"/>
      <c r="W100" s="51"/>
      <c r="X100" s="51"/>
    </row>
    <row r="101" spans="1:24" s="27" customFormat="1" ht="63.75" x14ac:dyDescent="0.25">
      <c r="A101" s="49" t="s">
        <v>105</v>
      </c>
      <c r="B101" s="53"/>
      <c r="C101" s="53"/>
      <c r="D101" s="53"/>
      <c r="E101" s="53"/>
      <c r="F101" s="53"/>
      <c r="G101" s="53"/>
      <c r="H101" s="53"/>
      <c r="I101" s="53"/>
      <c r="J101" s="53"/>
      <c r="K101" s="50" t="s">
        <v>156</v>
      </c>
      <c r="L101" s="50" t="s">
        <v>143</v>
      </c>
      <c r="M101" s="51">
        <v>0</v>
      </c>
      <c r="N101" s="51">
        <v>0</v>
      </c>
      <c r="O101" s="51">
        <v>0</v>
      </c>
      <c r="P101" s="51">
        <v>0</v>
      </c>
      <c r="Q101" s="51">
        <v>0</v>
      </c>
      <c r="R101" s="51"/>
      <c r="S101" s="51"/>
      <c r="T101" s="51"/>
      <c r="U101" s="51"/>
      <c r="V101" s="51"/>
      <c r="W101" s="51"/>
      <c r="X101" s="51"/>
    </row>
    <row r="102" spans="1:24" s="27" customFormat="1" ht="51" x14ac:dyDescent="0.25">
      <c r="A102" s="49" t="s">
        <v>106</v>
      </c>
      <c r="B102" s="53"/>
      <c r="C102" s="53"/>
      <c r="D102" s="53"/>
      <c r="E102" s="53"/>
      <c r="F102" s="53"/>
      <c r="G102" s="53"/>
      <c r="H102" s="53"/>
      <c r="I102" s="53"/>
      <c r="J102" s="53"/>
      <c r="K102" s="50" t="s">
        <v>156</v>
      </c>
      <c r="L102" s="50" t="s">
        <v>143</v>
      </c>
      <c r="M102" s="51">
        <v>1448.7</v>
      </c>
      <c r="N102" s="51">
        <v>1448.7</v>
      </c>
      <c r="O102" s="51">
        <v>0</v>
      </c>
      <c r="P102" s="51">
        <v>0</v>
      </c>
      <c r="Q102" s="51">
        <v>0</v>
      </c>
      <c r="R102" s="51">
        <v>0</v>
      </c>
      <c r="S102" s="51">
        <v>0</v>
      </c>
      <c r="T102" s="51">
        <v>0</v>
      </c>
      <c r="U102" s="51">
        <v>0</v>
      </c>
      <c r="V102" s="51">
        <v>0</v>
      </c>
      <c r="W102" s="51">
        <v>0</v>
      </c>
      <c r="X102" s="51"/>
    </row>
    <row r="103" spans="1:24" s="27" customFormat="1" ht="76.5" x14ac:dyDescent="0.25">
      <c r="A103" s="49" t="s">
        <v>107</v>
      </c>
      <c r="B103" s="53"/>
      <c r="C103" s="53"/>
      <c r="D103" s="53"/>
      <c r="E103" s="53"/>
      <c r="F103" s="53"/>
      <c r="G103" s="53"/>
      <c r="H103" s="53"/>
      <c r="I103" s="53"/>
      <c r="J103" s="53"/>
      <c r="K103" s="50"/>
      <c r="L103" s="50"/>
      <c r="M103" s="51"/>
      <c r="N103" s="51"/>
      <c r="O103" s="51"/>
      <c r="P103" s="51"/>
      <c r="Q103" s="51"/>
      <c r="R103" s="51"/>
      <c r="S103" s="51"/>
      <c r="T103" s="51"/>
      <c r="U103" s="51"/>
      <c r="V103" s="51"/>
      <c r="W103" s="51"/>
      <c r="X103" s="51"/>
    </row>
    <row r="104" spans="1:24" s="27" customFormat="1" ht="47.25" customHeight="1" x14ac:dyDescent="0.25">
      <c r="A104" s="69" t="s">
        <v>108</v>
      </c>
      <c r="B104" s="53"/>
      <c r="C104" s="53"/>
      <c r="D104" s="53"/>
      <c r="E104" s="53"/>
      <c r="F104" s="53"/>
      <c r="G104" s="53"/>
      <c r="H104" s="53"/>
      <c r="I104" s="53"/>
      <c r="J104" s="53"/>
      <c r="K104" s="50"/>
      <c r="L104" s="50"/>
      <c r="M104" s="51"/>
      <c r="N104" s="51"/>
      <c r="O104" s="51"/>
      <c r="P104" s="51"/>
      <c r="Q104" s="51"/>
      <c r="R104" s="51"/>
      <c r="S104" s="51"/>
      <c r="T104" s="51"/>
      <c r="U104" s="51"/>
      <c r="V104" s="51"/>
      <c r="W104" s="51"/>
      <c r="X104" s="51"/>
    </row>
    <row r="105" spans="1:24" s="27" customFormat="1" ht="62.25" customHeight="1" x14ac:dyDescent="0.25">
      <c r="A105" s="69" t="s">
        <v>109</v>
      </c>
      <c r="B105" s="53"/>
      <c r="C105" s="53"/>
      <c r="D105" s="53"/>
      <c r="E105" s="53"/>
      <c r="F105" s="53"/>
      <c r="G105" s="53"/>
      <c r="H105" s="53"/>
      <c r="I105" s="53"/>
      <c r="J105" s="53"/>
      <c r="K105" s="50"/>
      <c r="L105" s="50"/>
      <c r="M105" s="51"/>
      <c r="N105" s="51"/>
      <c r="O105" s="51"/>
      <c r="P105" s="51"/>
      <c r="Q105" s="51"/>
      <c r="R105" s="51"/>
      <c r="S105" s="51"/>
      <c r="T105" s="51"/>
      <c r="U105" s="51"/>
      <c r="V105" s="51"/>
      <c r="W105" s="51"/>
      <c r="X105" s="51"/>
    </row>
    <row r="106" spans="1:24" s="27" customFormat="1" ht="38.25" x14ac:dyDescent="0.25">
      <c r="A106" s="49" t="s">
        <v>110</v>
      </c>
      <c r="B106" s="53"/>
      <c r="C106" s="53"/>
      <c r="D106" s="53"/>
      <c r="E106" s="53"/>
      <c r="F106" s="53"/>
      <c r="G106" s="53"/>
      <c r="H106" s="53"/>
      <c r="I106" s="53"/>
      <c r="J106" s="53"/>
      <c r="K106" s="50"/>
      <c r="L106" s="50"/>
      <c r="M106" s="51"/>
      <c r="N106" s="51"/>
      <c r="O106" s="51"/>
      <c r="P106" s="51"/>
      <c r="Q106" s="51"/>
      <c r="R106" s="51"/>
      <c r="S106" s="51"/>
      <c r="T106" s="51"/>
      <c r="U106" s="51"/>
      <c r="V106" s="51"/>
      <c r="W106" s="51"/>
      <c r="X106" s="51"/>
    </row>
    <row r="107" spans="1:24" s="27" customFormat="1" ht="51" x14ac:dyDescent="0.25">
      <c r="A107" s="49" t="s">
        <v>111</v>
      </c>
      <c r="B107" s="53"/>
      <c r="C107" s="53"/>
      <c r="D107" s="53"/>
      <c r="E107" s="53"/>
      <c r="F107" s="53"/>
      <c r="G107" s="53"/>
      <c r="H107" s="53"/>
      <c r="I107" s="53"/>
      <c r="J107" s="53"/>
      <c r="K107" s="50" t="s">
        <v>143</v>
      </c>
      <c r="L107" s="50" t="s">
        <v>142</v>
      </c>
      <c r="M107" s="51">
        <v>10527.5</v>
      </c>
      <c r="N107" s="51">
        <v>10527.5</v>
      </c>
      <c r="O107" s="51">
        <v>7923.43</v>
      </c>
      <c r="P107" s="51">
        <v>8733</v>
      </c>
      <c r="Q107" s="51">
        <v>8733</v>
      </c>
      <c r="R107" s="51"/>
      <c r="S107" s="51">
        <v>8733.1</v>
      </c>
      <c r="T107" s="51">
        <v>8733.1</v>
      </c>
      <c r="U107" s="51"/>
      <c r="V107" s="51">
        <v>8733.1</v>
      </c>
      <c r="W107" s="51">
        <v>8733.1</v>
      </c>
      <c r="X107" s="51"/>
    </row>
    <row r="108" spans="1:24" s="27" customFormat="1" ht="51" x14ac:dyDescent="0.25">
      <c r="A108" s="49" t="s">
        <v>112</v>
      </c>
      <c r="B108" s="53"/>
      <c r="C108" s="53"/>
      <c r="D108" s="53"/>
      <c r="E108" s="53"/>
      <c r="F108" s="53"/>
      <c r="G108" s="53"/>
      <c r="H108" s="53"/>
      <c r="I108" s="53"/>
      <c r="J108" s="53"/>
      <c r="K108" s="50"/>
      <c r="L108" s="50"/>
      <c r="M108" s="51"/>
      <c r="N108" s="51"/>
      <c r="O108" s="51"/>
      <c r="P108" s="51"/>
      <c r="Q108" s="51"/>
      <c r="R108" s="51"/>
      <c r="S108" s="51"/>
      <c r="T108" s="51"/>
      <c r="U108" s="51"/>
      <c r="V108" s="51"/>
      <c r="W108" s="51"/>
      <c r="X108" s="51"/>
    </row>
    <row r="109" spans="1:24" s="27" customFormat="1" ht="51" x14ac:dyDescent="0.25">
      <c r="A109" s="49" t="s">
        <v>113</v>
      </c>
      <c r="B109" s="53"/>
      <c r="C109" s="53"/>
      <c r="D109" s="53"/>
      <c r="E109" s="53"/>
      <c r="F109" s="53"/>
      <c r="G109" s="53"/>
      <c r="H109" s="53"/>
      <c r="I109" s="53"/>
      <c r="J109" s="53"/>
      <c r="K109" s="50"/>
      <c r="L109" s="50"/>
      <c r="M109" s="51"/>
      <c r="N109" s="51"/>
      <c r="O109" s="51"/>
      <c r="P109" s="51"/>
      <c r="Q109" s="51"/>
      <c r="R109" s="51"/>
      <c r="S109" s="51"/>
      <c r="T109" s="51"/>
      <c r="U109" s="51"/>
      <c r="V109" s="51"/>
      <c r="W109" s="51"/>
      <c r="X109" s="51"/>
    </row>
    <row r="110" spans="1:24" s="27" customFormat="1" ht="25.5" x14ac:dyDescent="0.25">
      <c r="A110" s="49" t="s">
        <v>114</v>
      </c>
      <c r="B110" s="53"/>
      <c r="C110" s="53"/>
      <c r="D110" s="53"/>
      <c r="E110" s="53"/>
      <c r="F110" s="53"/>
      <c r="G110" s="53"/>
      <c r="H110" s="53"/>
      <c r="I110" s="53"/>
      <c r="J110" s="53"/>
      <c r="K110" s="50" t="s">
        <v>143</v>
      </c>
      <c r="L110" s="50" t="s">
        <v>142</v>
      </c>
      <c r="M110" s="51">
        <v>1887.1</v>
      </c>
      <c r="N110" s="51">
        <v>1887.1</v>
      </c>
      <c r="O110" s="51">
        <v>1171.45</v>
      </c>
      <c r="P110" s="51">
        <v>1795.3</v>
      </c>
      <c r="Q110" s="51">
        <v>1795.3</v>
      </c>
      <c r="R110" s="51"/>
      <c r="S110" s="51">
        <v>1795.3</v>
      </c>
      <c r="T110" s="51">
        <v>1795.3</v>
      </c>
      <c r="U110" s="51"/>
      <c r="V110" s="51">
        <v>1795.3</v>
      </c>
      <c r="W110" s="51">
        <v>1795.3</v>
      </c>
      <c r="X110" s="51"/>
    </row>
    <row r="111" spans="1:24" s="27" customFormat="1" ht="40.5" customHeight="1" x14ac:dyDescent="0.25">
      <c r="A111" s="49" t="s">
        <v>280</v>
      </c>
      <c r="B111" s="53"/>
      <c r="C111" s="53"/>
      <c r="D111" s="53"/>
      <c r="E111" s="53"/>
      <c r="F111" s="53"/>
      <c r="G111" s="53"/>
      <c r="H111" s="53"/>
      <c r="I111" s="53"/>
      <c r="J111" s="53"/>
      <c r="K111" s="50" t="s">
        <v>143</v>
      </c>
      <c r="L111" s="50" t="s">
        <v>142</v>
      </c>
      <c r="M111" s="51"/>
      <c r="N111" s="51"/>
      <c r="O111" s="51">
        <v>0</v>
      </c>
      <c r="P111" s="51"/>
      <c r="Q111" s="51"/>
      <c r="R111" s="51"/>
      <c r="S111" s="51"/>
      <c r="T111" s="51"/>
      <c r="U111" s="51"/>
      <c r="V111" s="51"/>
      <c r="W111" s="51"/>
      <c r="X111" s="51"/>
    </row>
    <row r="112" spans="1:24" s="27" customFormat="1" ht="38.25" x14ac:dyDescent="0.25">
      <c r="A112" s="49" t="s">
        <v>255</v>
      </c>
      <c r="B112" s="53"/>
      <c r="C112" s="53"/>
      <c r="D112" s="53"/>
      <c r="E112" s="53"/>
      <c r="F112" s="53"/>
      <c r="G112" s="53"/>
      <c r="H112" s="53"/>
      <c r="I112" s="53"/>
      <c r="J112" s="53"/>
      <c r="K112" s="50" t="s">
        <v>143</v>
      </c>
      <c r="L112" s="50" t="s">
        <v>142</v>
      </c>
      <c r="M112" s="51">
        <v>8761.9</v>
      </c>
      <c r="N112" s="51">
        <v>8761.9</v>
      </c>
      <c r="O112" s="51">
        <v>3325.39</v>
      </c>
      <c r="P112" s="51">
        <v>2985.6</v>
      </c>
      <c r="Q112" s="51">
        <v>2985.6</v>
      </c>
      <c r="R112" s="51"/>
      <c r="S112" s="51">
        <v>3038.1</v>
      </c>
      <c r="T112" s="51">
        <v>3038.1</v>
      </c>
      <c r="U112" s="51"/>
      <c r="V112" s="51">
        <v>3038.1</v>
      </c>
      <c r="W112" s="51">
        <v>3038.1</v>
      </c>
      <c r="X112" s="51"/>
    </row>
    <row r="113" spans="1:24" s="27" customFormat="1" ht="114.75" x14ac:dyDescent="0.25">
      <c r="A113" s="49" t="s">
        <v>115</v>
      </c>
      <c r="B113" s="53"/>
      <c r="C113" s="53"/>
      <c r="D113" s="53"/>
      <c r="E113" s="53"/>
      <c r="F113" s="53"/>
      <c r="G113" s="53"/>
      <c r="H113" s="53"/>
      <c r="I113" s="53"/>
      <c r="J113" s="53"/>
      <c r="K113" s="50"/>
      <c r="L113" s="50"/>
      <c r="M113" s="51"/>
      <c r="N113" s="51"/>
      <c r="O113" s="51"/>
      <c r="P113" s="51"/>
      <c r="Q113" s="51"/>
      <c r="R113" s="51"/>
      <c r="S113" s="51"/>
      <c r="T113" s="51"/>
      <c r="U113" s="51"/>
      <c r="V113" s="51"/>
      <c r="W113" s="51"/>
      <c r="X113" s="51"/>
    </row>
    <row r="114" spans="1:24" s="27" customFormat="1" ht="38.25" x14ac:dyDescent="0.25">
      <c r="A114" s="49" t="s">
        <v>134</v>
      </c>
      <c r="B114" s="53"/>
      <c r="C114" s="53"/>
      <c r="D114" s="53"/>
      <c r="E114" s="53"/>
      <c r="F114" s="53"/>
      <c r="G114" s="53"/>
      <c r="H114" s="53"/>
      <c r="I114" s="53"/>
      <c r="J114" s="53"/>
      <c r="K114" s="50" t="s">
        <v>143</v>
      </c>
      <c r="L114" s="50" t="s">
        <v>142</v>
      </c>
      <c r="M114" s="51">
        <v>0</v>
      </c>
      <c r="N114" s="51">
        <v>0</v>
      </c>
      <c r="O114" s="51">
        <v>0</v>
      </c>
      <c r="P114" s="51">
        <v>0</v>
      </c>
      <c r="Q114" s="51">
        <v>0</v>
      </c>
      <c r="R114" s="51">
        <v>0</v>
      </c>
      <c r="S114" s="51">
        <v>0</v>
      </c>
      <c r="T114" s="51">
        <v>0</v>
      </c>
      <c r="U114" s="51"/>
      <c r="V114" s="51">
        <v>0</v>
      </c>
      <c r="W114" s="51">
        <v>0</v>
      </c>
      <c r="X114" s="51"/>
    </row>
    <row r="115" spans="1:24" s="27" customFormat="1" ht="102" x14ac:dyDescent="0.25">
      <c r="A115" s="49" t="s">
        <v>171</v>
      </c>
      <c r="B115" s="53"/>
      <c r="C115" s="53"/>
      <c r="D115" s="53"/>
      <c r="E115" s="53"/>
      <c r="F115" s="53"/>
      <c r="G115" s="53"/>
      <c r="H115" s="53"/>
      <c r="I115" s="53"/>
      <c r="J115" s="53"/>
      <c r="K115" s="50" t="s">
        <v>151</v>
      </c>
      <c r="L115" s="50" t="s">
        <v>140</v>
      </c>
      <c r="M115" s="51">
        <v>9140.4</v>
      </c>
      <c r="N115" s="51">
        <v>9063.1</v>
      </c>
      <c r="O115" s="51">
        <v>16248.6</v>
      </c>
      <c r="P115" s="51">
        <v>0</v>
      </c>
      <c r="Q115" s="51">
        <v>0</v>
      </c>
      <c r="R115" s="51"/>
      <c r="S115" s="51">
        <v>0</v>
      </c>
      <c r="T115" s="51">
        <v>0</v>
      </c>
      <c r="U115" s="51"/>
      <c r="V115" s="51">
        <v>0</v>
      </c>
      <c r="W115" s="51">
        <v>0</v>
      </c>
      <c r="X115" s="51"/>
    </row>
    <row r="116" spans="1:24" s="27" customFormat="1" ht="25.5" x14ac:dyDescent="0.25">
      <c r="A116" s="49" t="s">
        <v>284</v>
      </c>
      <c r="B116" s="53"/>
      <c r="C116" s="53"/>
      <c r="D116" s="53"/>
      <c r="E116" s="53"/>
      <c r="F116" s="53"/>
      <c r="G116" s="53"/>
      <c r="H116" s="53"/>
      <c r="I116" s="53"/>
      <c r="J116" s="53"/>
      <c r="K116" s="50" t="s">
        <v>143</v>
      </c>
      <c r="L116" s="50" t="s">
        <v>142</v>
      </c>
      <c r="M116" s="51">
        <v>319.2</v>
      </c>
      <c r="N116" s="51">
        <v>319.2</v>
      </c>
      <c r="O116" s="51">
        <v>437.2</v>
      </c>
      <c r="P116" s="51">
        <v>0</v>
      </c>
      <c r="Q116" s="51">
        <v>0</v>
      </c>
      <c r="R116" s="51"/>
      <c r="S116" s="51">
        <v>0</v>
      </c>
      <c r="T116" s="51">
        <v>0</v>
      </c>
      <c r="U116" s="51"/>
      <c r="V116" s="51">
        <v>0</v>
      </c>
      <c r="W116" s="51">
        <v>0</v>
      </c>
      <c r="X116" s="51"/>
    </row>
    <row r="117" spans="1:24" s="27" customFormat="1" ht="51" x14ac:dyDescent="0.25">
      <c r="A117" s="49" t="s">
        <v>331</v>
      </c>
      <c r="B117" s="53"/>
      <c r="C117" s="53"/>
      <c r="D117" s="53"/>
      <c r="E117" s="53"/>
      <c r="F117" s="53"/>
      <c r="G117" s="53"/>
      <c r="H117" s="53"/>
      <c r="I117" s="53"/>
      <c r="J117" s="53"/>
      <c r="K117" s="50" t="s">
        <v>143</v>
      </c>
      <c r="L117" s="50" t="s">
        <v>142</v>
      </c>
      <c r="M117" s="51"/>
      <c r="N117" s="51"/>
      <c r="O117" s="51">
        <v>1212.26</v>
      </c>
      <c r="P117" s="51"/>
      <c r="Q117" s="51"/>
      <c r="R117" s="51"/>
      <c r="S117" s="51"/>
      <c r="T117" s="51"/>
      <c r="U117" s="51"/>
      <c r="V117" s="51"/>
      <c r="W117" s="51"/>
      <c r="X117" s="51"/>
    </row>
    <row r="118" spans="1:24" s="27" customFormat="1" ht="76.5" x14ac:dyDescent="0.25">
      <c r="A118" s="49" t="s">
        <v>332</v>
      </c>
      <c r="B118" s="53"/>
      <c r="C118" s="53"/>
      <c r="D118" s="53"/>
      <c r="E118" s="53"/>
      <c r="F118" s="53"/>
      <c r="G118" s="53"/>
      <c r="H118" s="53"/>
      <c r="I118" s="53"/>
      <c r="J118" s="53"/>
      <c r="K118" s="50" t="s">
        <v>143</v>
      </c>
      <c r="L118" s="50" t="s">
        <v>142</v>
      </c>
      <c r="M118" s="51"/>
      <c r="N118" s="51"/>
      <c r="O118" s="51">
        <v>208.32</v>
      </c>
      <c r="P118" s="51"/>
      <c r="Q118" s="51"/>
      <c r="R118" s="51"/>
      <c r="S118" s="51"/>
      <c r="T118" s="51"/>
      <c r="U118" s="51"/>
      <c r="V118" s="51"/>
      <c r="W118" s="51"/>
      <c r="X118" s="51"/>
    </row>
    <row r="119" spans="1:24" s="27" customFormat="1" x14ac:dyDescent="0.25">
      <c r="A119" s="49" t="s">
        <v>81</v>
      </c>
      <c r="B119" s="53"/>
      <c r="C119" s="53"/>
      <c r="D119" s="53"/>
      <c r="E119" s="53"/>
      <c r="F119" s="53"/>
      <c r="G119" s="53"/>
      <c r="H119" s="53"/>
      <c r="I119" s="53"/>
      <c r="J119" s="53"/>
      <c r="K119" s="50"/>
      <c r="L119" s="50"/>
      <c r="M119" s="51"/>
      <c r="N119" s="51"/>
      <c r="O119" s="51"/>
      <c r="P119" s="51"/>
      <c r="Q119" s="51"/>
      <c r="R119" s="51"/>
      <c r="S119" s="51"/>
      <c r="T119" s="51"/>
      <c r="U119" s="51"/>
      <c r="V119" s="51"/>
      <c r="W119" s="51"/>
      <c r="X119" s="51"/>
    </row>
    <row r="120" spans="1:24" s="27" customFormat="1" ht="47.25" x14ac:dyDescent="0.25">
      <c r="A120" s="65" t="s">
        <v>117</v>
      </c>
      <c r="B120" s="70"/>
      <c r="C120" s="70"/>
      <c r="D120" s="70"/>
      <c r="E120" s="70"/>
      <c r="F120" s="70"/>
      <c r="G120" s="70"/>
      <c r="H120" s="70"/>
      <c r="I120" s="70"/>
      <c r="J120" s="70"/>
      <c r="K120" s="71"/>
      <c r="L120" s="71"/>
      <c r="M120" s="68">
        <f>SUM(M121:M138)</f>
        <v>265475.55000000005</v>
      </c>
      <c r="N120" s="68">
        <f t="shared" ref="N120:O120" si="8">SUM(N121:N138)</f>
        <v>265117.09999999998</v>
      </c>
      <c r="O120" s="68">
        <f t="shared" si="8"/>
        <v>333908.09999999998</v>
      </c>
      <c r="P120" s="68">
        <f>SUM(P121:P139)</f>
        <v>362004</v>
      </c>
      <c r="Q120" s="68">
        <f>SUM(Q121:Q139)</f>
        <v>362003.89999999997</v>
      </c>
      <c r="R120" s="68">
        <f t="shared" ref="R120:X120" si="9">SUM(R121:R139)</f>
        <v>0</v>
      </c>
      <c r="S120" s="68">
        <f t="shared" si="9"/>
        <v>365833</v>
      </c>
      <c r="T120" s="68">
        <f t="shared" si="9"/>
        <v>365833</v>
      </c>
      <c r="U120" s="68">
        <f t="shared" si="9"/>
        <v>0</v>
      </c>
      <c r="V120" s="68">
        <f t="shared" si="9"/>
        <v>364800.7</v>
      </c>
      <c r="W120" s="68">
        <f t="shared" si="9"/>
        <v>364800.7</v>
      </c>
      <c r="X120" s="68">
        <f t="shared" si="9"/>
        <v>0</v>
      </c>
    </row>
    <row r="121" spans="1:24" s="27" customFormat="1" ht="51" x14ac:dyDescent="0.25">
      <c r="A121" s="49" t="s">
        <v>118</v>
      </c>
      <c r="B121" s="53"/>
      <c r="C121" s="53"/>
      <c r="D121" s="53"/>
      <c r="E121" s="53"/>
      <c r="F121" s="53"/>
      <c r="G121" s="53"/>
      <c r="H121" s="53"/>
      <c r="I121" s="53"/>
      <c r="J121" s="53"/>
      <c r="K121" s="50" t="s">
        <v>257</v>
      </c>
      <c r="L121" s="50" t="s">
        <v>258</v>
      </c>
      <c r="M121" s="51">
        <v>2077.6999999999998</v>
      </c>
      <c r="N121" s="51">
        <v>2033.81</v>
      </c>
      <c r="O121" s="51">
        <v>971.5</v>
      </c>
      <c r="P121" s="51">
        <v>653.1</v>
      </c>
      <c r="Q121" s="51">
        <v>653.1</v>
      </c>
      <c r="R121" s="51"/>
      <c r="S121" s="51">
        <v>653.1</v>
      </c>
      <c r="T121" s="51">
        <v>653.1</v>
      </c>
      <c r="U121" s="51"/>
      <c r="V121" s="51">
        <v>653.1</v>
      </c>
      <c r="W121" s="51">
        <v>653.1</v>
      </c>
      <c r="X121" s="51"/>
    </row>
    <row r="122" spans="1:24" s="27" customFormat="1" ht="51" x14ac:dyDescent="0.25">
      <c r="A122" s="49" t="s">
        <v>119</v>
      </c>
      <c r="B122" s="53"/>
      <c r="C122" s="53"/>
      <c r="D122" s="53"/>
      <c r="E122" s="53"/>
      <c r="F122" s="53"/>
      <c r="G122" s="53"/>
      <c r="H122" s="53"/>
      <c r="I122" s="53"/>
      <c r="J122" s="53"/>
      <c r="K122" s="50" t="s">
        <v>164</v>
      </c>
      <c r="L122" s="50" t="s">
        <v>165</v>
      </c>
      <c r="M122" s="51">
        <v>6300.5</v>
      </c>
      <c r="N122" s="51">
        <v>6300.13</v>
      </c>
      <c r="O122" s="51">
        <v>7955</v>
      </c>
      <c r="P122" s="51">
        <v>8917.7000000000007</v>
      </c>
      <c r="Q122" s="51">
        <v>8917.7000000000007</v>
      </c>
      <c r="R122" s="51"/>
      <c r="S122" s="51">
        <v>8917.7000000000007</v>
      </c>
      <c r="T122" s="51">
        <v>8917.7000000000007</v>
      </c>
      <c r="U122" s="51"/>
      <c r="V122" s="51">
        <v>8917.7000000000007</v>
      </c>
      <c r="W122" s="51">
        <v>8917.7000000000007</v>
      </c>
      <c r="X122" s="51"/>
    </row>
    <row r="123" spans="1:24" s="27" customFormat="1" ht="127.5" x14ac:dyDescent="0.25">
      <c r="A123" s="49" t="s">
        <v>120</v>
      </c>
      <c r="B123" s="53"/>
      <c r="C123" s="53"/>
      <c r="D123" s="53"/>
      <c r="E123" s="53"/>
      <c r="F123" s="53"/>
      <c r="G123" s="53"/>
      <c r="H123" s="53"/>
      <c r="I123" s="53"/>
      <c r="J123" s="53"/>
      <c r="K123" s="50" t="s">
        <v>143</v>
      </c>
      <c r="L123" s="50" t="s">
        <v>142</v>
      </c>
      <c r="M123" s="51">
        <v>17316.16</v>
      </c>
      <c r="N123" s="51">
        <v>17316.16</v>
      </c>
      <c r="O123" s="51">
        <v>19957.97</v>
      </c>
      <c r="P123" s="51">
        <v>19834.3</v>
      </c>
      <c r="Q123" s="51">
        <v>19834.3</v>
      </c>
      <c r="R123" s="51"/>
      <c r="S123" s="51">
        <v>19654.8</v>
      </c>
      <c r="T123" s="51">
        <v>19654.8</v>
      </c>
      <c r="U123" s="51"/>
      <c r="V123" s="51">
        <v>19772.5</v>
      </c>
      <c r="W123" s="51">
        <v>19772.5</v>
      </c>
      <c r="X123" s="51"/>
    </row>
    <row r="124" spans="1:24" s="27" customFormat="1" ht="127.5" x14ac:dyDescent="0.25">
      <c r="A124" s="49" t="s">
        <v>121</v>
      </c>
      <c r="B124" s="53"/>
      <c r="C124" s="53"/>
      <c r="D124" s="53"/>
      <c r="E124" s="53"/>
      <c r="F124" s="53"/>
      <c r="G124" s="53"/>
      <c r="H124" s="53"/>
      <c r="I124" s="53"/>
      <c r="J124" s="53"/>
      <c r="K124" s="50" t="s">
        <v>143</v>
      </c>
      <c r="L124" s="50" t="s">
        <v>142</v>
      </c>
      <c r="M124" s="51">
        <v>2698.44</v>
      </c>
      <c r="N124" s="51">
        <v>2698.44</v>
      </c>
      <c r="O124" s="51">
        <v>2098.17</v>
      </c>
      <c r="P124" s="51">
        <v>3540.1</v>
      </c>
      <c r="Q124" s="51">
        <v>3540.1</v>
      </c>
      <c r="R124" s="51"/>
      <c r="S124" s="51">
        <v>3688.5</v>
      </c>
      <c r="T124" s="51">
        <v>3688.5</v>
      </c>
      <c r="U124" s="51"/>
      <c r="V124" s="51">
        <v>3898.9</v>
      </c>
      <c r="W124" s="51">
        <v>3898.9</v>
      </c>
      <c r="X124" s="51"/>
    </row>
    <row r="125" spans="1:24" s="27" customFormat="1" ht="165.75" x14ac:dyDescent="0.25">
      <c r="A125" s="49" t="s">
        <v>122</v>
      </c>
      <c r="B125" s="53"/>
      <c r="C125" s="53"/>
      <c r="D125" s="53"/>
      <c r="E125" s="53"/>
      <c r="F125" s="53"/>
      <c r="G125" s="53"/>
      <c r="H125" s="53"/>
      <c r="I125" s="53"/>
      <c r="J125" s="53"/>
      <c r="K125" s="50" t="s">
        <v>143</v>
      </c>
      <c r="L125" s="50" t="s">
        <v>142</v>
      </c>
      <c r="M125" s="51"/>
      <c r="N125" s="51"/>
      <c r="O125" s="51">
        <v>0</v>
      </c>
      <c r="P125" s="51">
        <v>0</v>
      </c>
      <c r="Q125" s="51">
        <v>0</v>
      </c>
      <c r="R125" s="51"/>
      <c r="S125" s="51">
        <v>0</v>
      </c>
      <c r="T125" s="51">
        <v>0</v>
      </c>
      <c r="U125" s="51">
        <v>0</v>
      </c>
      <c r="V125" s="51">
        <v>0</v>
      </c>
      <c r="W125" s="51">
        <v>0</v>
      </c>
      <c r="X125" s="51"/>
    </row>
    <row r="126" spans="1:24" s="27" customFormat="1" ht="38.25" x14ac:dyDescent="0.25">
      <c r="A126" s="49" t="s">
        <v>123</v>
      </c>
      <c r="B126" s="53"/>
      <c r="C126" s="53"/>
      <c r="D126" s="53"/>
      <c r="E126" s="53"/>
      <c r="F126" s="53"/>
      <c r="G126" s="53"/>
      <c r="H126" s="53"/>
      <c r="I126" s="53"/>
      <c r="J126" s="53"/>
      <c r="K126" s="50" t="s">
        <v>156</v>
      </c>
      <c r="L126" s="50" t="s">
        <v>143</v>
      </c>
      <c r="M126" s="51">
        <v>10587.42</v>
      </c>
      <c r="N126" s="51">
        <v>10587.42</v>
      </c>
      <c r="O126" s="51">
        <v>5411.34</v>
      </c>
      <c r="P126" s="51">
        <v>16915.2</v>
      </c>
      <c r="Q126" s="51">
        <v>16915.2</v>
      </c>
      <c r="R126" s="51"/>
      <c r="S126" s="51">
        <v>16915.2</v>
      </c>
      <c r="T126" s="51">
        <v>16915.2</v>
      </c>
      <c r="U126" s="51"/>
      <c r="V126" s="51">
        <v>16915.2</v>
      </c>
      <c r="W126" s="51">
        <v>16915.2</v>
      </c>
      <c r="X126" s="51"/>
    </row>
    <row r="127" spans="1:24" s="27" customFormat="1" ht="112.5" customHeight="1" x14ac:dyDescent="0.25">
      <c r="A127" s="49" t="s">
        <v>124</v>
      </c>
      <c r="B127" s="53"/>
      <c r="C127" s="53"/>
      <c r="D127" s="53"/>
      <c r="E127" s="53"/>
      <c r="F127" s="53"/>
      <c r="G127" s="53"/>
      <c r="H127" s="53"/>
      <c r="I127" s="53"/>
      <c r="J127" s="53"/>
      <c r="K127" s="50" t="s">
        <v>166</v>
      </c>
      <c r="L127" s="50" t="s">
        <v>167</v>
      </c>
      <c r="M127" s="51">
        <v>603.70000000000005</v>
      </c>
      <c r="N127" s="51">
        <v>603.70000000000005</v>
      </c>
      <c r="O127" s="51">
        <v>657.6</v>
      </c>
      <c r="P127" s="51">
        <v>719.8</v>
      </c>
      <c r="Q127" s="51">
        <v>719.8</v>
      </c>
      <c r="R127" s="51"/>
      <c r="S127" s="51">
        <v>719.8</v>
      </c>
      <c r="T127" s="51">
        <v>719.8</v>
      </c>
      <c r="U127" s="51"/>
      <c r="V127" s="51">
        <v>719.8</v>
      </c>
      <c r="W127" s="51">
        <v>719.8</v>
      </c>
      <c r="X127" s="51"/>
    </row>
    <row r="128" spans="1:24" s="27" customFormat="1" ht="25.5" x14ac:dyDescent="0.25">
      <c r="A128" s="49" t="s">
        <v>125</v>
      </c>
      <c r="B128" s="53"/>
      <c r="C128" s="53"/>
      <c r="D128" s="53"/>
      <c r="E128" s="53"/>
      <c r="F128" s="53"/>
      <c r="G128" s="53"/>
      <c r="H128" s="53"/>
      <c r="I128" s="53"/>
      <c r="J128" s="53"/>
      <c r="K128" s="50" t="s">
        <v>139</v>
      </c>
      <c r="L128" s="50" t="s">
        <v>143</v>
      </c>
      <c r="M128" s="51">
        <v>502.9</v>
      </c>
      <c r="N128" s="51">
        <v>502.9</v>
      </c>
      <c r="O128" s="51">
        <v>653.6</v>
      </c>
      <c r="P128" s="51">
        <v>715.8</v>
      </c>
      <c r="Q128" s="51">
        <v>715.8</v>
      </c>
      <c r="R128" s="51"/>
      <c r="S128" s="51">
        <v>715.8</v>
      </c>
      <c r="T128" s="51">
        <v>715.8</v>
      </c>
      <c r="U128" s="51"/>
      <c r="V128" s="51">
        <v>715.8</v>
      </c>
      <c r="W128" s="51">
        <v>715.8</v>
      </c>
      <c r="X128" s="51"/>
    </row>
    <row r="129" spans="1:24" s="27" customFormat="1" ht="153" x14ac:dyDescent="0.25">
      <c r="A129" s="49" t="s">
        <v>126</v>
      </c>
      <c r="B129" s="53"/>
      <c r="C129" s="53"/>
      <c r="D129" s="53"/>
      <c r="E129" s="53"/>
      <c r="F129" s="53"/>
      <c r="G129" s="53"/>
      <c r="H129" s="53"/>
      <c r="I129" s="53"/>
      <c r="J129" s="53"/>
      <c r="K129" s="50" t="s">
        <v>143</v>
      </c>
      <c r="L129" s="50" t="s">
        <v>142</v>
      </c>
      <c r="M129" s="51">
        <v>543</v>
      </c>
      <c r="N129" s="51">
        <v>542.67999999999995</v>
      </c>
      <c r="O129" s="51">
        <v>617.6</v>
      </c>
      <c r="P129" s="51">
        <v>743.2</v>
      </c>
      <c r="Q129" s="51">
        <v>743.2</v>
      </c>
      <c r="R129" s="51"/>
      <c r="S129" s="51">
        <v>743.2</v>
      </c>
      <c r="T129" s="51">
        <v>743.2</v>
      </c>
      <c r="U129" s="51"/>
      <c r="V129" s="51">
        <v>743.2</v>
      </c>
      <c r="W129" s="51">
        <v>743.2</v>
      </c>
      <c r="X129" s="51"/>
    </row>
    <row r="130" spans="1:24" s="27" customFormat="1" ht="102" x14ac:dyDescent="0.25">
      <c r="A130" s="49" t="s">
        <v>256</v>
      </c>
      <c r="B130" s="53"/>
      <c r="C130" s="53"/>
      <c r="D130" s="53"/>
      <c r="E130" s="53"/>
      <c r="F130" s="53"/>
      <c r="G130" s="53"/>
      <c r="H130" s="53"/>
      <c r="I130" s="53"/>
      <c r="J130" s="53"/>
      <c r="K130" s="50" t="s">
        <v>156</v>
      </c>
      <c r="L130" s="50" t="s">
        <v>143</v>
      </c>
      <c r="M130" s="51">
        <v>0</v>
      </c>
      <c r="N130" s="51">
        <v>0</v>
      </c>
      <c r="O130" s="51">
        <v>141.88</v>
      </c>
      <c r="P130" s="51">
        <v>171.9</v>
      </c>
      <c r="Q130" s="51">
        <v>171.9</v>
      </c>
      <c r="R130" s="51"/>
      <c r="S130" s="51">
        <v>171.9</v>
      </c>
      <c r="T130" s="51">
        <v>171.9</v>
      </c>
      <c r="U130" s="51"/>
      <c r="V130" s="51">
        <v>171.9</v>
      </c>
      <c r="W130" s="51">
        <v>171.9</v>
      </c>
      <c r="X130" s="51"/>
    </row>
    <row r="131" spans="1:24" s="27" customFormat="1" ht="135" x14ac:dyDescent="0.25">
      <c r="A131" s="72" t="s">
        <v>127</v>
      </c>
      <c r="B131" s="53"/>
      <c r="C131" s="53"/>
      <c r="D131" s="53"/>
      <c r="E131" s="53"/>
      <c r="F131" s="53"/>
      <c r="G131" s="53"/>
      <c r="H131" s="53"/>
      <c r="I131" s="53"/>
      <c r="J131" s="53"/>
      <c r="K131" s="50" t="s">
        <v>168</v>
      </c>
      <c r="L131" s="50" t="s">
        <v>169</v>
      </c>
      <c r="M131" s="51">
        <v>2126.5</v>
      </c>
      <c r="N131" s="51">
        <v>1871.9</v>
      </c>
      <c r="O131" s="51">
        <v>2382.1999999999998</v>
      </c>
      <c r="P131" s="51">
        <v>2373.8000000000002</v>
      </c>
      <c r="Q131" s="51">
        <v>2373.8000000000002</v>
      </c>
      <c r="R131" s="51"/>
      <c r="S131" s="51">
        <v>2373.8000000000002</v>
      </c>
      <c r="T131" s="51">
        <v>2373.8000000000002</v>
      </c>
      <c r="U131" s="51"/>
      <c r="V131" s="51">
        <v>2373.8000000000002</v>
      </c>
      <c r="W131" s="51">
        <v>2373.8000000000002</v>
      </c>
      <c r="X131" s="51"/>
    </row>
    <row r="132" spans="1:24" s="27" customFormat="1" ht="165" x14ac:dyDescent="0.25">
      <c r="A132" s="72" t="s">
        <v>128</v>
      </c>
      <c r="B132" s="53"/>
      <c r="C132" s="53"/>
      <c r="D132" s="53"/>
      <c r="E132" s="53"/>
      <c r="F132" s="53"/>
      <c r="G132" s="53"/>
      <c r="H132" s="53"/>
      <c r="I132" s="53"/>
      <c r="J132" s="53"/>
      <c r="K132" s="50" t="s">
        <v>170</v>
      </c>
      <c r="L132" s="50" t="s">
        <v>330</v>
      </c>
      <c r="M132" s="51">
        <v>927.1</v>
      </c>
      <c r="N132" s="51">
        <v>867.83</v>
      </c>
      <c r="O132" s="51">
        <v>1107.5</v>
      </c>
      <c r="P132" s="51">
        <v>1554.5</v>
      </c>
      <c r="Q132" s="51">
        <v>1554.5</v>
      </c>
      <c r="R132" s="51"/>
      <c r="S132" s="51">
        <v>1554.5</v>
      </c>
      <c r="T132" s="51">
        <v>1554.5</v>
      </c>
      <c r="U132" s="51"/>
      <c r="V132" s="51">
        <v>1554.5</v>
      </c>
      <c r="W132" s="51">
        <v>1554.5</v>
      </c>
      <c r="X132" s="51"/>
    </row>
    <row r="133" spans="1:24" s="27" customFormat="1" ht="285" x14ac:dyDescent="0.25">
      <c r="A133" s="73" t="s">
        <v>135</v>
      </c>
      <c r="B133" s="53"/>
      <c r="C133" s="53"/>
      <c r="D133" s="53"/>
      <c r="E133" s="53"/>
      <c r="F133" s="53"/>
      <c r="G133" s="53"/>
      <c r="H133" s="53"/>
      <c r="I133" s="53"/>
      <c r="J133" s="53"/>
      <c r="K133" s="50" t="s">
        <v>151</v>
      </c>
      <c r="L133" s="50" t="s">
        <v>140</v>
      </c>
      <c r="M133" s="51">
        <v>51483.9</v>
      </c>
      <c r="N133" s="51">
        <v>51483.9</v>
      </c>
      <c r="O133" s="51">
        <v>64497.7</v>
      </c>
      <c r="P133" s="51">
        <v>74431.399999999994</v>
      </c>
      <c r="Q133" s="51">
        <v>74431.399999999994</v>
      </c>
      <c r="R133" s="51"/>
      <c r="S133" s="51">
        <v>74431.399999999994</v>
      </c>
      <c r="T133" s="51">
        <v>74431.399999999994</v>
      </c>
      <c r="U133" s="51">
        <v>0</v>
      </c>
      <c r="V133" s="51">
        <v>74431.399999999994</v>
      </c>
      <c r="W133" s="51">
        <v>74431.399999999994</v>
      </c>
      <c r="X133" s="51"/>
    </row>
    <row r="134" spans="1:24" s="27" customFormat="1" ht="285" x14ac:dyDescent="0.25">
      <c r="A134" s="73" t="s">
        <v>136</v>
      </c>
      <c r="B134" s="53"/>
      <c r="C134" s="53"/>
      <c r="D134" s="53"/>
      <c r="E134" s="53"/>
      <c r="F134" s="53"/>
      <c r="G134" s="53"/>
      <c r="H134" s="53"/>
      <c r="I134" s="53"/>
      <c r="J134" s="53"/>
      <c r="K134" s="50" t="s">
        <v>151</v>
      </c>
      <c r="L134" s="50" t="s">
        <v>140</v>
      </c>
      <c r="M134" s="51">
        <v>145860.70000000001</v>
      </c>
      <c r="N134" s="51">
        <v>145860.70000000001</v>
      </c>
      <c r="O134" s="51">
        <v>176847.1</v>
      </c>
      <c r="P134" s="51">
        <v>186276.2</v>
      </c>
      <c r="Q134" s="51">
        <v>186276.2</v>
      </c>
      <c r="R134" s="51"/>
      <c r="S134" s="51">
        <v>186276.2</v>
      </c>
      <c r="T134" s="51">
        <v>186276.2</v>
      </c>
      <c r="U134" s="51"/>
      <c r="V134" s="51">
        <v>186276.2</v>
      </c>
      <c r="W134" s="51">
        <v>186276.2</v>
      </c>
      <c r="X134" s="51"/>
    </row>
    <row r="135" spans="1:24" s="27" customFormat="1" ht="267.75" x14ac:dyDescent="0.25">
      <c r="A135" s="61" t="s">
        <v>282</v>
      </c>
      <c r="B135" s="53"/>
      <c r="C135" s="53"/>
      <c r="D135" s="53"/>
      <c r="E135" s="53"/>
      <c r="F135" s="53"/>
      <c r="G135" s="53"/>
      <c r="H135" s="53"/>
      <c r="I135" s="53"/>
      <c r="J135" s="53"/>
      <c r="K135" s="50" t="s">
        <v>151</v>
      </c>
      <c r="L135" s="50" t="s">
        <v>140</v>
      </c>
      <c r="M135" s="51">
        <v>21204.400000000001</v>
      </c>
      <c r="N135" s="51">
        <v>21204.400000000001</v>
      </c>
      <c r="O135" s="51">
        <v>31015.7</v>
      </c>
      <c r="P135" s="51">
        <v>30516</v>
      </c>
      <c r="Q135" s="51">
        <v>30516</v>
      </c>
      <c r="R135" s="51"/>
      <c r="S135" s="51">
        <v>30516</v>
      </c>
      <c r="T135" s="51">
        <v>30516</v>
      </c>
      <c r="U135" s="51"/>
      <c r="V135" s="51">
        <v>30516</v>
      </c>
      <c r="W135" s="51">
        <v>30516</v>
      </c>
      <c r="X135" s="51"/>
    </row>
    <row r="136" spans="1:24" s="27" customFormat="1" ht="25.5" x14ac:dyDescent="0.25">
      <c r="A136" s="61" t="s">
        <v>283</v>
      </c>
      <c r="B136" s="53"/>
      <c r="C136" s="53"/>
      <c r="D136" s="53"/>
      <c r="E136" s="53"/>
      <c r="F136" s="53"/>
      <c r="G136" s="53"/>
      <c r="H136" s="53"/>
      <c r="I136" s="53"/>
      <c r="J136" s="53"/>
      <c r="K136" s="50" t="s">
        <v>143</v>
      </c>
      <c r="L136" s="50" t="s">
        <v>142</v>
      </c>
      <c r="M136" s="51">
        <v>3142.33</v>
      </c>
      <c r="N136" s="51">
        <v>3142.33</v>
      </c>
      <c r="O136" s="51">
        <v>19113.18</v>
      </c>
      <c r="P136" s="51">
        <v>13603.2</v>
      </c>
      <c r="Q136" s="51">
        <v>13603.2</v>
      </c>
      <c r="R136" s="51"/>
      <c r="S136" s="51">
        <v>17434.8</v>
      </c>
      <c r="T136" s="51">
        <v>17434.8</v>
      </c>
      <c r="U136" s="51"/>
      <c r="V136" s="51">
        <v>16074.4</v>
      </c>
      <c r="W136" s="51">
        <v>16074.4</v>
      </c>
      <c r="X136" s="51"/>
    </row>
    <row r="137" spans="1:24" s="27" customFormat="1" ht="30.75" customHeight="1" x14ac:dyDescent="0.25">
      <c r="A137" s="61" t="s">
        <v>285</v>
      </c>
      <c r="B137" s="53"/>
      <c r="C137" s="53"/>
      <c r="D137" s="53"/>
      <c r="E137" s="53"/>
      <c r="F137" s="53"/>
      <c r="G137" s="53"/>
      <c r="H137" s="53"/>
      <c r="I137" s="53"/>
      <c r="J137" s="53"/>
      <c r="K137" s="50" t="s">
        <v>143</v>
      </c>
      <c r="L137" s="50" t="s">
        <v>142</v>
      </c>
      <c r="M137" s="51">
        <v>100.8</v>
      </c>
      <c r="N137" s="51">
        <v>100.8</v>
      </c>
      <c r="O137" s="51">
        <v>138.06</v>
      </c>
      <c r="P137" s="51">
        <v>0</v>
      </c>
      <c r="Q137" s="51">
        <v>0</v>
      </c>
      <c r="R137" s="51"/>
      <c r="S137" s="51">
        <v>0</v>
      </c>
      <c r="T137" s="51">
        <v>0</v>
      </c>
      <c r="U137" s="51"/>
      <c r="V137" s="51">
        <v>0</v>
      </c>
      <c r="W137" s="51">
        <v>0</v>
      </c>
      <c r="X137" s="51"/>
    </row>
    <row r="138" spans="1:24" s="27" customFormat="1" ht="59.25" customHeight="1" x14ac:dyDescent="0.25">
      <c r="A138" s="61" t="s">
        <v>333</v>
      </c>
      <c r="B138" s="53"/>
      <c r="C138" s="53"/>
      <c r="D138" s="53"/>
      <c r="E138" s="53"/>
      <c r="F138" s="53"/>
      <c r="G138" s="53"/>
      <c r="H138" s="53"/>
      <c r="I138" s="53"/>
      <c r="J138" s="53"/>
      <c r="K138" s="50" t="s">
        <v>143</v>
      </c>
      <c r="L138" s="50" t="s">
        <v>142</v>
      </c>
      <c r="M138" s="51"/>
      <c r="N138" s="51"/>
      <c r="O138" s="51">
        <v>342</v>
      </c>
      <c r="P138" s="51">
        <v>441.2</v>
      </c>
      <c r="Q138" s="51">
        <v>441.1</v>
      </c>
      <c r="R138" s="51"/>
      <c r="S138" s="51">
        <v>441.2</v>
      </c>
      <c r="T138" s="51">
        <v>441.2</v>
      </c>
      <c r="U138" s="51"/>
      <c r="V138" s="51">
        <v>441.2</v>
      </c>
      <c r="W138" s="51">
        <v>441.2</v>
      </c>
      <c r="X138" s="51"/>
    </row>
    <row r="139" spans="1:24" s="27" customFormat="1" ht="24" customHeight="1" x14ac:dyDescent="0.25">
      <c r="A139" s="61" t="s">
        <v>338</v>
      </c>
      <c r="B139" s="53"/>
      <c r="C139" s="53"/>
      <c r="D139" s="53"/>
      <c r="E139" s="53"/>
      <c r="F139" s="53"/>
      <c r="G139" s="53"/>
      <c r="H139" s="53"/>
      <c r="I139" s="53"/>
      <c r="J139" s="53"/>
      <c r="K139" s="50" t="s">
        <v>143</v>
      </c>
      <c r="L139" s="50" t="s">
        <v>142</v>
      </c>
      <c r="M139" s="51"/>
      <c r="N139" s="51"/>
      <c r="O139" s="51"/>
      <c r="P139" s="51">
        <v>596.6</v>
      </c>
      <c r="Q139" s="51">
        <v>596.6</v>
      </c>
      <c r="R139" s="51"/>
      <c r="S139" s="51">
        <v>625.1</v>
      </c>
      <c r="T139" s="51">
        <v>625.1</v>
      </c>
      <c r="U139" s="51">
        <v>0</v>
      </c>
      <c r="V139" s="51">
        <v>625.1</v>
      </c>
      <c r="W139" s="51">
        <v>625.1</v>
      </c>
      <c r="X139" s="51"/>
    </row>
    <row r="140" spans="1:24" s="27" customFormat="1" ht="76.5" x14ac:dyDescent="0.25">
      <c r="A140" s="46" t="s">
        <v>129</v>
      </c>
      <c r="B140" s="62"/>
      <c r="C140" s="62"/>
      <c r="D140" s="62"/>
      <c r="E140" s="62"/>
      <c r="F140" s="62"/>
      <c r="G140" s="62"/>
      <c r="H140" s="62"/>
      <c r="I140" s="62"/>
      <c r="J140" s="62"/>
      <c r="K140" s="60"/>
      <c r="L140" s="60"/>
      <c r="M140" s="48">
        <f>SUM(M141:M144)</f>
        <v>11605.2</v>
      </c>
      <c r="N140" s="48">
        <f t="shared" ref="N140" si="10">SUM(N141:N144)</f>
        <v>11511.1</v>
      </c>
      <c r="O140" s="48">
        <f>SUM(O141:O144)</f>
        <v>24044.3</v>
      </c>
      <c r="P140" s="48">
        <f>SUM(P141:P144)</f>
        <v>113.1</v>
      </c>
      <c r="Q140" s="62">
        <f t="shared" ref="Q140:X140" si="11">SUM(Q141:Q144)</f>
        <v>113.1</v>
      </c>
      <c r="R140" s="62">
        <f t="shared" si="11"/>
        <v>0</v>
      </c>
      <c r="S140" s="48">
        <f>SUM(S141:S144)</f>
        <v>512.4</v>
      </c>
      <c r="T140" s="62">
        <f t="shared" si="11"/>
        <v>512.4</v>
      </c>
      <c r="U140" s="62">
        <f t="shared" si="11"/>
        <v>0</v>
      </c>
      <c r="V140" s="62">
        <f t="shared" si="11"/>
        <v>512.4</v>
      </c>
      <c r="W140" s="62">
        <f t="shared" si="11"/>
        <v>512.4</v>
      </c>
      <c r="X140" s="62">
        <f t="shared" si="11"/>
        <v>0</v>
      </c>
    </row>
    <row r="141" spans="1:24" s="27" customFormat="1" ht="25.5" x14ac:dyDescent="0.25">
      <c r="A141" s="49" t="s">
        <v>130</v>
      </c>
      <c r="B141" s="53"/>
      <c r="C141" s="53"/>
      <c r="D141" s="53"/>
      <c r="E141" s="53"/>
      <c r="F141" s="53"/>
      <c r="G141" s="53"/>
      <c r="H141" s="53"/>
      <c r="I141" s="53"/>
      <c r="J141" s="53"/>
      <c r="K141" s="50"/>
      <c r="L141" s="50"/>
      <c r="M141" s="51"/>
      <c r="N141" s="51"/>
      <c r="O141" s="51"/>
      <c r="P141" s="51"/>
      <c r="Q141" s="51"/>
      <c r="R141" s="51"/>
      <c r="S141" s="51"/>
      <c r="T141" s="51"/>
      <c r="U141" s="51"/>
      <c r="V141" s="51"/>
      <c r="W141" s="51"/>
      <c r="X141" s="51"/>
    </row>
    <row r="142" spans="1:24" s="27" customFormat="1" ht="25.5" x14ac:dyDescent="0.25">
      <c r="A142" s="49" t="s">
        <v>131</v>
      </c>
      <c r="B142" s="53"/>
      <c r="C142" s="53"/>
      <c r="D142" s="53"/>
      <c r="E142" s="53"/>
      <c r="F142" s="53"/>
      <c r="G142" s="53"/>
      <c r="H142" s="53"/>
      <c r="I142" s="53"/>
      <c r="J142" s="53"/>
      <c r="K142" s="50"/>
      <c r="L142" s="50"/>
      <c r="M142" s="51">
        <v>11605.2</v>
      </c>
      <c r="N142" s="51">
        <v>11511.1</v>
      </c>
      <c r="O142" s="51">
        <v>24044.3</v>
      </c>
      <c r="P142" s="51">
        <v>113.1</v>
      </c>
      <c r="Q142" s="51">
        <v>113.1</v>
      </c>
      <c r="R142" s="51"/>
      <c r="S142" s="51">
        <v>512.4</v>
      </c>
      <c r="T142" s="51">
        <v>512.4</v>
      </c>
      <c r="U142" s="51"/>
      <c r="V142" s="51">
        <v>512.4</v>
      </c>
      <c r="W142" s="51">
        <v>512.4</v>
      </c>
      <c r="X142" s="51"/>
    </row>
    <row r="143" spans="1:24" s="27" customFormat="1" ht="25.5" x14ac:dyDescent="0.25">
      <c r="A143" s="49" t="s">
        <v>262</v>
      </c>
      <c r="B143" s="53"/>
      <c r="C143" s="53"/>
      <c r="D143" s="53"/>
      <c r="E143" s="53"/>
      <c r="F143" s="53"/>
      <c r="G143" s="53"/>
      <c r="H143" s="53"/>
      <c r="I143" s="53"/>
      <c r="J143" s="53"/>
      <c r="K143" s="50"/>
      <c r="L143" s="50"/>
      <c r="M143" s="51">
        <v>0</v>
      </c>
      <c r="N143" s="51">
        <v>0</v>
      </c>
      <c r="O143" s="51"/>
      <c r="P143" s="51"/>
      <c r="Q143" s="51"/>
      <c r="R143" s="51"/>
      <c r="S143" s="51"/>
      <c r="T143" s="51"/>
      <c r="U143" s="51"/>
      <c r="V143" s="51"/>
      <c r="W143" s="51"/>
      <c r="X143" s="51"/>
    </row>
    <row r="144" spans="1:24" s="27" customFormat="1" x14ac:dyDescent="0.25">
      <c r="A144" s="61" t="s">
        <v>116</v>
      </c>
      <c r="B144" s="53"/>
      <c r="C144" s="53"/>
      <c r="D144" s="53"/>
      <c r="E144" s="53"/>
      <c r="F144" s="53"/>
      <c r="G144" s="53"/>
      <c r="H144" s="53"/>
      <c r="I144" s="53"/>
      <c r="J144" s="53"/>
      <c r="K144" s="50"/>
      <c r="L144" s="50"/>
      <c r="M144" s="51"/>
      <c r="N144" s="51"/>
      <c r="O144" s="51"/>
      <c r="P144" s="51"/>
      <c r="Q144" s="51"/>
      <c r="R144" s="51"/>
      <c r="S144" s="51"/>
      <c r="T144" s="51"/>
      <c r="U144" s="51"/>
      <c r="V144" s="51"/>
      <c r="W144" s="51"/>
      <c r="X144" s="51"/>
    </row>
    <row r="145" spans="1:24" s="27" customFormat="1" ht="38.25" x14ac:dyDescent="0.25">
      <c r="A145" s="49" t="s">
        <v>132</v>
      </c>
      <c r="B145" s="53"/>
      <c r="C145" s="53"/>
      <c r="D145" s="53"/>
      <c r="E145" s="53"/>
      <c r="F145" s="53"/>
      <c r="G145" s="53"/>
      <c r="H145" s="53"/>
      <c r="I145" s="53"/>
      <c r="J145" s="53"/>
      <c r="K145" s="50"/>
      <c r="L145" s="50"/>
      <c r="M145" s="51"/>
      <c r="N145" s="51"/>
      <c r="O145" s="51"/>
      <c r="P145" s="51"/>
      <c r="Q145" s="51"/>
      <c r="R145" s="51"/>
      <c r="S145" s="51">
        <v>15122.48</v>
      </c>
      <c r="T145" s="51">
        <v>15122.48</v>
      </c>
      <c r="U145" s="51"/>
      <c r="V145" s="51">
        <v>32450.54</v>
      </c>
      <c r="W145" s="51">
        <v>32450.54</v>
      </c>
      <c r="X145" s="51"/>
    </row>
    <row r="146" spans="1:24" s="40" customFormat="1" x14ac:dyDescent="0.25">
      <c r="A146" s="74" t="s">
        <v>138</v>
      </c>
      <c r="B146" s="75"/>
      <c r="C146" s="75"/>
      <c r="D146" s="75"/>
      <c r="E146" s="75"/>
      <c r="F146" s="75"/>
      <c r="G146" s="75"/>
      <c r="H146" s="75"/>
      <c r="I146" s="75"/>
      <c r="J146" s="75"/>
      <c r="K146" s="76"/>
      <c r="L146" s="76"/>
      <c r="M146" s="77">
        <f>SUM(M15+M62+M78+M93+M145+M140)</f>
        <v>1499791.5200000003</v>
      </c>
      <c r="N146" s="77">
        <f>SUM(N15+N62+N78+N93+N145+N140)</f>
        <v>1412314.2000000002</v>
      </c>
      <c r="O146" s="77">
        <f t="shared" ref="O146" si="12">SUM(O15+O62+O78+O93+O145+O140)</f>
        <v>1305100.03</v>
      </c>
      <c r="P146" s="77">
        <f>SUM(P15+P62+P78+P93+P145+P140)</f>
        <v>1077881.2000000002</v>
      </c>
      <c r="Q146" s="77">
        <f>SUM(Q15+Q62+Q78+Q93+Q145+Q140)</f>
        <v>1077881.2000000002</v>
      </c>
      <c r="R146" s="77"/>
      <c r="S146" s="77">
        <f>SUM(S15+S62+S78+S93+S145)</f>
        <v>1025332.2799999999</v>
      </c>
      <c r="T146" s="77">
        <f t="shared" ref="T146:W146" si="13">SUM(T15+T62+T78+T93+T145)</f>
        <v>1025332.2799999999</v>
      </c>
      <c r="U146" s="77"/>
      <c r="V146" s="77">
        <f t="shared" si="13"/>
        <v>1085739.74</v>
      </c>
      <c r="W146" s="77">
        <f t="shared" si="13"/>
        <v>1085739.74</v>
      </c>
      <c r="X146" s="77"/>
    </row>
    <row r="147" spans="1:24" x14ac:dyDescent="0.25">
      <c r="M147" s="26"/>
      <c r="N147" s="26"/>
    </row>
  </sheetData>
  <mergeCells count="18">
    <mergeCell ref="A7:W7"/>
    <mergeCell ref="A10:A13"/>
    <mergeCell ref="B10:J11"/>
    <mergeCell ref="B12:D12"/>
    <mergeCell ref="E12:G12"/>
    <mergeCell ref="H12:J12"/>
    <mergeCell ref="M12:N12"/>
    <mergeCell ref="A8:X8"/>
    <mergeCell ref="P12:R12"/>
    <mergeCell ref="S12:U12"/>
    <mergeCell ref="V12:X12"/>
    <mergeCell ref="M10:X11"/>
    <mergeCell ref="K10:L12"/>
    <mergeCell ref="A6:W6"/>
    <mergeCell ref="A2:X2"/>
    <mergeCell ref="A3:X3"/>
    <mergeCell ref="A5:X5"/>
    <mergeCell ref="A4:X4"/>
  </mergeCells>
  <hyperlinks>
    <hyperlink ref="A132" r:id="rId1" display="consultantplus://offline/ref=B1BDB9DC2420D23E5A94B868D92560D94BF193BBCEA55D876EA763D2CC86947C8BC11C244FA7F31E3FC9DA01FC4B91AD7F8C72E4D2B370BEP6b9M"/>
    <hyperlink ref="A131" r:id="rId2" display="consultantplus://offline/ref=B1BDB9DC2420D23E5A94B868D92560D94BF193BBCEA55D876EA763D2CC86947C8BC11C234CACA44D72978351BE009CAE679072E4PCbDM"/>
    <hyperlink ref="A105" r:id="rId3" display="consultantplus://offline/ref=B1BDB9DC2420D23E5A94B868D92560D94BF190BCCFA25D876EA763D2CC86947C99C144284EA1EE1C34DC8C50BAP1bFM"/>
    <hyperlink ref="A104" r:id="rId4" display="consultantplus://offline/ref=B1BDB9DC2420D23E5A94B868D92560D94BF192B0C1A55D876EA763D2CC86947C99C144284EA1EE1C34DC8C50BAP1bFM"/>
    <hyperlink ref="A84" r:id="rId5" display="consultantplus://offline/ref=B1BDB9DC2420D23E5A94B868D92560D94BF398B8C2A75D876EA763D2CC86947C8BC11C244FA7F21D30C9DA01FC4B91AD7F8C72E4D2B370BEP6b9M"/>
    <hyperlink ref="A82" r:id="rId6" display="consultantplus://offline/ref=B1BDB9DC2420D23E5A94B868D92560D949FF99B1C0A05D876EA763D2CC86947C99C144284EA1EE1C34DC8C50BAP1bFM"/>
    <hyperlink ref="A79" r:id="rId7" display="consultantplus://offline/ref=B1BDB9DC2420D23E5A94B868D92560D94BF398B8C2A75D876EA763D2CC86947C99C144284EA1EE1C34DC8C50BAP1bFM"/>
    <hyperlink ref="A59" r:id="rId8" display="consultantplus://offline/ref=B1BDB9DC2420D23E5A94B868D92560D94BF192B1C4AE5D876EA763D2CC86947C99C144284EA1EE1C34DC8C50BAP1bFM"/>
    <hyperlink ref="A47" r:id="rId9" display="consultantplus://offline/ref=B1BDB9DC2420D23E5A94B868D92560D94BF399B9C1AE5D876EA763D2CC86947C99C144284EA1EE1C34DC8C50BAP1bFM"/>
  </hyperlinks>
  <pageMargins left="0.23622047244094491" right="0.23622047244094491" top="0.35433070866141736" bottom="0.35433070866141736" header="0.31496062992125984" footer="0.31496062992125984"/>
  <pageSetup paperSize="9" scale="5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54"/>
  <sheetViews>
    <sheetView topLeftCell="A31" workbookViewId="0">
      <selection activeCell="D11" sqref="D11"/>
    </sheetView>
  </sheetViews>
  <sheetFormatPr defaultRowHeight="15" x14ac:dyDescent="0.25"/>
  <cols>
    <col min="4" max="4" width="20.42578125" style="3" customWidth="1"/>
    <col min="5" max="5" width="27.140625" style="3" customWidth="1"/>
  </cols>
  <sheetData>
    <row r="1" spans="4:5" x14ac:dyDescent="0.25">
      <c r="D1" s="3">
        <v>2433294.4700000002</v>
      </c>
      <c r="E1" s="3">
        <v>2433294.4700000002</v>
      </c>
    </row>
    <row r="2" spans="4:5" x14ac:dyDescent="0.25">
      <c r="D2" s="3">
        <v>6935</v>
      </c>
      <c r="E2" s="3">
        <v>6935</v>
      </c>
    </row>
    <row r="3" spans="4:5" x14ac:dyDescent="0.25">
      <c r="D3" s="3">
        <v>685092.14</v>
      </c>
      <c r="E3" s="3">
        <v>685092.14</v>
      </c>
    </row>
    <row r="4" spans="4:5" x14ac:dyDescent="0.25">
      <c r="D4" s="3">
        <v>602982.09</v>
      </c>
      <c r="E4" s="3">
        <v>602982.09</v>
      </c>
    </row>
    <row r="5" spans="4:5" x14ac:dyDescent="0.25">
      <c r="D5" s="3">
        <v>182100.57</v>
      </c>
      <c r="E5" s="3">
        <v>182100.57</v>
      </c>
    </row>
    <row r="6" spans="4:5" x14ac:dyDescent="0.25">
      <c r="D6" s="3">
        <v>41817318.609999999</v>
      </c>
      <c r="E6" s="3">
        <v>41821278.030000001</v>
      </c>
    </row>
    <row r="7" spans="4:5" x14ac:dyDescent="0.25">
      <c r="D7" s="3">
        <v>6611</v>
      </c>
      <c r="E7" s="3">
        <v>6611</v>
      </c>
    </row>
    <row r="8" spans="4:5" x14ac:dyDescent="0.25">
      <c r="D8" s="3">
        <v>13055420.789999999</v>
      </c>
      <c r="E8" s="3">
        <v>13055450.73</v>
      </c>
    </row>
    <row r="9" spans="4:5" x14ac:dyDescent="0.25">
      <c r="D9" s="3">
        <v>4690088.6900000004</v>
      </c>
      <c r="E9" s="3">
        <v>4739957.17</v>
      </c>
    </row>
    <row r="10" spans="4:5" x14ac:dyDescent="0.25">
      <c r="D10" s="3">
        <v>1417638.71</v>
      </c>
      <c r="E10" s="3">
        <v>1480000</v>
      </c>
    </row>
    <row r="54" spans="4:5" x14ac:dyDescent="0.25">
      <c r="D54" s="3">
        <f>SUM(D1:D53)</f>
        <v>64897482.07</v>
      </c>
      <c r="E54" s="3">
        <f>SUM(E1:E53)</f>
        <v>65013701.200000003</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Финансовое</dc:creator>
  <cp:lastModifiedBy>управление Финансовое</cp:lastModifiedBy>
  <cp:lastPrinted>2024-10-09T06:46:02Z</cp:lastPrinted>
  <dcterms:created xsi:type="dcterms:W3CDTF">2021-03-31T12:49:43Z</dcterms:created>
  <dcterms:modified xsi:type="dcterms:W3CDTF">2024-11-29T12:36:36Z</dcterms:modified>
</cp:coreProperties>
</file>